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8960" windowHeight="10395" tabRatio="739" activeTab="1"/>
  </bookViews>
  <sheets>
    <sheet name="PPC 2013" sheetId="18" r:id="rId1"/>
    <sheet name="Rifle 2013 (50 Shot)" sheetId="20" r:id="rId2"/>
  </sheets>
  <definedNames>
    <definedName name="_xlnm.Print_Area" localSheetId="0">'PPC 2013'!$A$45:$L$53</definedName>
  </definedNames>
  <calcPr calcId="145621"/>
</workbook>
</file>

<file path=xl/calcChain.xml><?xml version="1.0" encoding="utf-8"?>
<calcChain xmlns="http://schemas.openxmlformats.org/spreadsheetml/2006/main">
  <c r="D8" i="20" l="1"/>
  <c r="N6" i="20"/>
  <c r="L6" i="20"/>
  <c r="M6" i="20" s="1"/>
  <c r="N5" i="20"/>
  <c r="L5" i="20"/>
  <c r="M5" i="20" s="1"/>
  <c r="N4" i="20"/>
  <c r="L4" i="20"/>
  <c r="M4" i="20" s="1"/>
  <c r="N3" i="20"/>
  <c r="L3" i="20"/>
  <c r="L12" i="20"/>
  <c r="M12" i="20" s="1"/>
  <c r="N12" i="20"/>
  <c r="L13" i="20"/>
  <c r="M13" i="20" s="1"/>
  <c r="N13" i="20"/>
  <c r="C17" i="20" s="1"/>
  <c r="L14" i="20"/>
  <c r="M14" i="20"/>
  <c r="N14" i="20"/>
  <c r="L15" i="20"/>
  <c r="M15" i="20" s="1"/>
  <c r="N15" i="20"/>
  <c r="D17" i="20"/>
  <c r="AD8" i="18"/>
  <c r="Q8" i="18"/>
  <c r="D8" i="18"/>
  <c r="AL6" i="18"/>
  <c r="AJ6" i="18"/>
  <c r="AK6" i="18" s="1"/>
  <c r="Y6" i="18"/>
  <c r="W6" i="18"/>
  <c r="X6" i="18" s="1"/>
  <c r="L6" i="18"/>
  <c r="J6" i="18"/>
  <c r="K6" i="18" s="1"/>
  <c r="AL5" i="18"/>
  <c r="AJ5" i="18"/>
  <c r="AK5" i="18" s="1"/>
  <c r="Y5" i="18"/>
  <c r="W5" i="18"/>
  <c r="X5" i="18" s="1"/>
  <c r="L5" i="18"/>
  <c r="J5" i="18"/>
  <c r="K5" i="18" s="1"/>
  <c r="AL4" i="18"/>
  <c r="AJ4" i="18"/>
  <c r="AK4" i="18" s="1"/>
  <c r="Y4" i="18"/>
  <c r="W4" i="18"/>
  <c r="X4" i="18" s="1"/>
  <c r="L4" i="18"/>
  <c r="J4" i="18"/>
  <c r="K4" i="18" s="1"/>
  <c r="AL3" i="18"/>
  <c r="AJ3" i="18"/>
  <c r="AK3" i="18" s="1"/>
  <c r="Y3" i="18"/>
  <c r="W3" i="18"/>
  <c r="L3" i="18"/>
  <c r="J3" i="18"/>
  <c r="K3" i="18" s="1"/>
  <c r="AD44" i="18"/>
  <c r="AL42" i="18"/>
  <c r="AJ42" i="18"/>
  <c r="AK42" i="18" s="1"/>
  <c r="AL41" i="18"/>
  <c r="AJ41" i="18"/>
  <c r="AK41" i="18" s="1"/>
  <c r="AL40" i="18"/>
  <c r="AJ40" i="18"/>
  <c r="AK40" i="18" s="1"/>
  <c r="AL39" i="18"/>
  <c r="AJ39" i="18"/>
  <c r="AK39" i="18" s="1"/>
  <c r="D53" i="20"/>
  <c r="N51" i="20"/>
  <c r="L51" i="20"/>
  <c r="M51" i="20" s="1"/>
  <c r="N50" i="20"/>
  <c r="L50" i="20"/>
  <c r="M50" i="20" s="1"/>
  <c r="N49" i="20"/>
  <c r="L49" i="20"/>
  <c r="M49" i="20" s="1"/>
  <c r="N48" i="20"/>
  <c r="L48" i="20"/>
  <c r="M48" i="20" s="1"/>
  <c r="D44" i="20"/>
  <c r="N42" i="20"/>
  <c r="L42" i="20"/>
  <c r="M42" i="20" s="1"/>
  <c r="N41" i="20"/>
  <c r="L41" i="20"/>
  <c r="M41" i="20" s="1"/>
  <c r="R31" i="20"/>
  <c r="N40" i="20"/>
  <c r="L40" i="20"/>
  <c r="M40" i="20" s="1"/>
  <c r="Q30" i="20"/>
  <c r="R30" i="20" s="1"/>
  <c r="N39" i="20"/>
  <c r="L39" i="20"/>
  <c r="Q29" i="20"/>
  <c r="R29" i="20" s="1"/>
  <c r="Q28" i="20"/>
  <c r="R28" i="20" s="1"/>
  <c r="Q27" i="20"/>
  <c r="R27" i="20" s="1"/>
  <c r="D35" i="20"/>
  <c r="N33" i="20"/>
  <c r="L33" i="20"/>
  <c r="M33" i="20" s="1"/>
  <c r="N32" i="20"/>
  <c r="L32" i="20"/>
  <c r="M32" i="20" s="1"/>
  <c r="N31" i="20"/>
  <c r="L31" i="20"/>
  <c r="M31" i="20" s="1"/>
  <c r="N30" i="20"/>
  <c r="L30" i="20"/>
  <c r="M30" i="20" s="1"/>
  <c r="D26" i="20"/>
  <c r="N24" i="20"/>
  <c r="L24" i="20"/>
  <c r="M24" i="20" s="1"/>
  <c r="N23" i="20"/>
  <c r="L23" i="20"/>
  <c r="M23" i="20" s="1"/>
  <c r="N22" i="20"/>
  <c r="L22" i="20"/>
  <c r="M22" i="20" s="1"/>
  <c r="N21" i="20"/>
  <c r="L21" i="20"/>
  <c r="R5" i="20"/>
  <c r="Q4" i="20"/>
  <c r="R4" i="20" s="1"/>
  <c r="R3" i="20"/>
  <c r="Q2" i="20"/>
  <c r="R2" i="20" s="1"/>
  <c r="Q1" i="20"/>
  <c r="R1" i="20" s="1"/>
  <c r="AD53" i="18"/>
  <c r="Q53" i="18"/>
  <c r="D53" i="18"/>
  <c r="AL51" i="18"/>
  <c r="AJ51" i="18"/>
  <c r="AK51" i="18" s="1"/>
  <c r="Y51" i="18"/>
  <c r="W51" i="18"/>
  <c r="X51" i="18" s="1"/>
  <c r="L51" i="18"/>
  <c r="J51" i="18"/>
  <c r="K51" i="18" s="1"/>
  <c r="AL50" i="18"/>
  <c r="AJ50" i="18"/>
  <c r="AK50" i="18" s="1"/>
  <c r="Y50" i="18"/>
  <c r="W50" i="18"/>
  <c r="X50" i="18" s="1"/>
  <c r="L50" i="18"/>
  <c r="J50" i="18"/>
  <c r="K50" i="18" s="1"/>
  <c r="AL49" i="18"/>
  <c r="AJ49" i="18"/>
  <c r="AK49" i="18" s="1"/>
  <c r="Y49" i="18"/>
  <c r="W49" i="18"/>
  <c r="X49" i="18" s="1"/>
  <c r="L49" i="18"/>
  <c r="J49" i="18"/>
  <c r="K49" i="18" s="1"/>
  <c r="AL48" i="18"/>
  <c r="AJ48" i="18"/>
  <c r="Y48" i="18"/>
  <c r="W48" i="18"/>
  <c r="X48" i="18" s="1"/>
  <c r="L48" i="18"/>
  <c r="J48" i="18"/>
  <c r="Q44" i="18"/>
  <c r="D44" i="18"/>
  <c r="Y42" i="18"/>
  <c r="W42" i="18"/>
  <c r="X42" i="18" s="1"/>
  <c r="L42" i="18"/>
  <c r="J42" i="18"/>
  <c r="K42" i="18" s="1"/>
  <c r="Y41" i="18"/>
  <c r="W41" i="18"/>
  <c r="X41" i="18" s="1"/>
  <c r="L41" i="18"/>
  <c r="J41" i="18"/>
  <c r="K41" i="18" s="1"/>
  <c r="AP31" i="18"/>
  <c r="Y40" i="18"/>
  <c r="W40" i="18"/>
  <c r="X40" i="18" s="1"/>
  <c r="L40" i="18"/>
  <c r="J40" i="18"/>
  <c r="K40" i="18" s="1"/>
  <c r="AP30" i="18"/>
  <c r="Y39" i="18"/>
  <c r="W39" i="18"/>
  <c r="X39" i="18" s="1"/>
  <c r="L39" i="18"/>
  <c r="J39" i="18"/>
  <c r="K39" i="18" s="1"/>
  <c r="AP29" i="18"/>
  <c r="AP28" i="18"/>
  <c r="AD35" i="18"/>
  <c r="Q35" i="18"/>
  <c r="D35" i="18"/>
  <c r="AL33" i="18"/>
  <c r="AJ33" i="18"/>
  <c r="AK33" i="18" s="1"/>
  <c r="Y33" i="18"/>
  <c r="W33" i="18"/>
  <c r="X33" i="18" s="1"/>
  <c r="L33" i="18"/>
  <c r="J33" i="18"/>
  <c r="K33" i="18" s="1"/>
  <c r="AL32" i="18"/>
  <c r="AJ32" i="18"/>
  <c r="AK32" i="18" s="1"/>
  <c r="Y32" i="18"/>
  <c r="W32" i="18"/>
  <c r="X32" i="18" s="1"/>
  <c r="L32" i="18"/>
  <c r="J32" i="18"/>
  <c r="K32" i="18" s="1"/>
  <c r="AL31" i="18"/>
  <c r="AJ31" i="18"/>
  <c r="AK31" i="18" s="1"/>
  <c r="Y31" i="18"/>
  <c r="W31" i="18"/>
  <c r="X31" i="18" s="1"/>
  <c r="L31" i="18"/>
  <c r="J31" i="18"/>
  <c r="K31" i="18" s="1"/>
  <c r="AL30" i="18"/>
  <c r="AJ30" i="18"/>
  <c r="Y30" i="18"/>
  <c r="Y35" i="18" s="1"/>
  <c r="W30" i="18"/>
  <c r="X30" i="18" s="1"/>
  <c r="L30" i="18"/>
  <c r="J30" i="18"/>
  <c r="AD26" i="18"/>
  <c r="Q26" i="18"/>
  <c r="D26" i="18"/>
  <c r="AL24" i="18"/>
  <c r="AJ24" i="18"/>
  <c r="AK24" i="18" s="1"/>
  <c r="Y24" i="18"/>
  <c r="W24" i="18"/>
  <c r="X24" i="18" s="1"/>
  <c r="L24" i="18"/>
  <c r="J24" i="18"/>
  <c r="K24" i="18" s="1"/>
  <c r="AL23" i="18"/>
  <c r="AJ23" i="18"/>
  <c r="AK23" i="18" s="1"/>
  <c r="Y23" i="18"/>
  <c r="W23" i="18"/>
  <c r="X23" i="18" s="1"/>
  <c r="L23" i="18"/>
  <c r="J23" i="18"/>
  <c r="K23" i="18" s="1"/>
  <c r="AL22" i="18"/>
  <c r="AJ22" i="18"/>
  <c r="AK22" i="18" s="1"/>
  <c r="Y22" i="18"/>
  <c r="W22" i="18"/>
  <c r="X22" i="18" s="1"/>
  <c r="L22" i="18"/>
  <c r="J22" i="18"/>
  <c r="K22" i="18" s="1"/>
  <c r="AL21" i="18"/>
  <c r="AJ21" i="18"/>
  <c r="AK21" i="18" s="1"/>
  <c r="Y21" i="18"/>
  <c r="W21" i="18"/>
  <c r="L21" i="18"/>
  <c r="J21" i="18"/>
  <c r="K21" i="18" s="1"/>
  <c r="AD17" i="18"/>
  <c r="Q17" i="18"/>
  <c r="D17" i="18"/>
  <c r="AL15" i="18"/>
  <c r="AJ15" i="18"/>
  <c r="AK15" i="18" s="1"/>
  <c r="Y15" i="18"/>
  <c r="W15" i="18"/>
  <c r="X15" i="18" s="1"/>
  <c r="L15" i="18"/>
  <c r="J15" i="18"/>
  <c r="K15" i="18" s="1"/>
  <c r="AL14" i="18"/>
  <c r="AJ14" i="18"/>
  <c r="AK14" i="18" s="1"/>
  <c r="Y14" i="18"/>
  <c r="W14" i="18"/>
  <c r="X14" i="18" s="1"/>
  <c r="L14" i="18"/>
  <c r="J14" i="18"/>
  <c r="K14" i="18" s="1"/>
  <c r="AP4" i="18"/>
  <c r="AL13" i="18"/>
  <c r="AJ13" i="18"/>
  <c r="AK13" i="18" s="1"/>
  <c r="Y13" i="18"/>
  <c r="W13" i="18"/>
  <c r="X13" i="18" s="1"/>
  <c r="L13" i="18"/>
  <c r="J13" i="18"/>
  <c r="K13" i="18" s="1"/>
  <c r="AP3" i="18"/>
  <c r="AL12" i="18"/>
  <c r="AJ12" i="18"/>
  <c r="Y12" i="18"/>
  <c r="W12" i="18"/>
  <c r="X12" i="18" s="1"/>
  <c r="L12" i="18"/>
  <c r="J12" i="18"/>
  <c r="AP2" i="18"/>
  <c r="AP1" i="18"/>
  <c r="Y17" i="18" l="1"/>
  <c r="W8" i="18"/>
  <c r="L26" i="18"/>
  <c r="Y8" i="18"/>
  <c r="L8" i="18"/>
  <c r="AL17" i="18"/>
  <c r="W26" i="18"/>
  <c r="AL8" i="18"/>
  <c r="L8" i="20"/>
  <c r="AL35" i="18"/>
  <c r="AJ53" i="18"/>
  <c r="Y26" i="18"/>
  <c r="J35" i="18"/>
  <c r="J53" i="18"/>
  <c r="N8" i="20"/>
  <c r="N44" i="20"/>
  <c r="M3" i="20"/>
  <c r="M8" i="20" s="1"/>
  <c r="N26" i="20"/>
  <c r="L53" i="20"/>
  <c r="N53" i="20"/>
  <c r="M17" i="20"/>
  <c r="C8" i="20"/>
  <c r="M53" i="20"/>
  <c r="N17" i="20"/>
  <c r="L17" i="20"/>
  <c r="K44" i="18"/>
  <c r="X3" i="18"/>
  <c r="X8" i="18" s="1"/>
  <c r="AK8" i="18"/>
  <c r="K8" i="18"/>
  <c r="AK26" i="18"/>
  <c r="AK44" i="18"/>
  <c r="C8" i="18"/>
  <c r="J8" i="18"/>
  <c r="AC8" i="18"/>
  <c r="AJ8" i="18"/>
  <c r="J17" i="18"/>
  <c r="AJ17" i="18"/>
  <c r="AL26" i="18"/>
  <c r="K30" i="18"/>
  <c r="K35" i="18" s="1"/>
  <c r="AJ35" i="18"/>
  <c r="L44" i="18"/>
  <c r="L53" i="18"/>
  <c r="Y53" i="18"/>
  <c r="AL53" i="18"/>
  <c r="AJ44" i="18"/>
  <c r="AL44" i="18"/>
  <c r="P8" i="18"/>
  <c r="AC44" i="18"/>
  <c r="K26" i="18"/>
  <c r="X35" i="18"/>
  <c r="X53" i="18"/>
  <c r="L35" i="18"/>
  <c r="AK30" i="18"/>
  <c r="AK35" i="18" s="1"/>
  <c r="L17" i="18"/>
  <c r="W44" i="18"/>
  <c r="Y44" i="18"/>
  <c r="L26" i="20"/>
  <c r="L35" i="20"/>
  <c r="N35" i="20"/>
  <c r="L44" i="20"/>
  <c r="M35" i="20"/>
  <c r="M21" i="20"/>
  <c r="M26" i="20" s="1"/>
  <c r="C35" i="20"/>
  <c r="M39" i="20"/>
  <c r="M44" i="20" s="1"/>
  <c r="C44" i="20"/>
  <c r="C53" i="20"/>
  <c r="C26" i="20"/>
  <c r="X17" i="18"/>
  <c r="X44" i="18"/>
  <c r="K12" i="18"/>
  <c r="K17" i="18" s="1"/>
  <c r="AK12" i="18"/>
  <c r="AK17" i="18" s="1"/>
  <c r="P17" i="18"/>
  <c r="W17" i="18"/>
  <c r="X21" i="18"/>
  <c r="X26" i="18" s="1"/>
  <c r="C26" i="18"/>
  <c r="J26" i="18"/>
  <c r="AC26" i="18"/>
  <c r="AJ26" i="18"/>
  <c r="P35" i="18"/>
  <c r="W35" i="18"/>
  <c r="C44" i="18"/>
  <c r="J44" i="18"/>
  <c r="K48" i="18"/>
  <c r="K53" i="18" s="1"/>
  <c r="AK48" i="18"/>
  <c r="AK53" i="18" s="1"/>
  <c r="P53" i="18"/>
  <c r="W53" i="18"/>
  <c r="C17" i="18"/>
  <c r="AC17" i="18"/>
  <c r="P26" i="18"/>
  <c r="C35" i="18"/>
  <c r="AC35" i="18"/>
  <c r="P44" i="18"/>
  <c r="C53" i="18"/>
  <c r="AC53" i="18"/>
</calcChain>
</file>

<file path=xl/comments1.xml><?xml version="1.0" encoding="utf-8"?>
<comments xmlns="http://schemas.openxmlformats.org/spreadsheetml/2006/main">
  <authors>
    <author>Matt</author>
  </authors>
  <commentList>
    <comment ref="C4" authorId="0">
      <text>
        <r>
          <rPr>
            <b/>
            <sz val="9"/>
            <color indexed="81"/>
            <rFont val="Tahoma"/>
            <family val="2"/>
          </rPr>
          <t>Required Magazine Change - 2 Rounds and 8 Rounds</t>
        </r>
      </text>
    </comment>
    <comment ref="C5" authorId="0">
      <text>
        <r>
          <rPr>
            <b/>
            <sz val="9"/>
            <color indexed="81"/>
            <rFont val="Tahoma"/>
            <family val="2"/>
          </rPr>
          <t>Required Magazine Change - 2 Rounds and 8 Rounds</t>
        </r>
      </text>
    </comment>
    <comment ref="C13" authorId="0">
      <text>
        <r>
          <rPr>
            <b/>
            <sz val="9"/>
            <color indexed="81"/>
            <rFont val="Tahoma"/>
            <family val="2"/>
          </rPr>
          <t>Required Magazine Change - 2 Rounds and 8 Rounds</t>
        </r>
      </text>
    </comment>
    <comment ref="C14" authorId="0">
      <text>
        <r>
          <rPr>
            <b/>
            <sz val="9"/>
            <color indexed="81"/>
            <rFont val="Tahoma"/>
            <family val="2"/>
          </rPr>
          <t>Required Magazine Change - 2 Rounds and 8 Rounds</t>
        </r>
      </text>
    </comment>
    <comment ref="C22" authorId="0">
      <text>
        <r>
          <rPr>
            <b/>
            <sz val="9"/>
            <color indexed="81"/>
            <rFont val="Tahoma"/>
            <family val="2"/>
          </rPr>
          <t>Required Magazine Change - 2 Rounds and 8 Rounds</t>
        </r>
      </text>
    </comment>
    <comment ref="C23" authorId="0">
      <text>
        <r>
          <rPr>
            <b/>
            <sz val="9"/>
            <color indexed="81"/>
            <rFont val="Tahoma"/>
            <family val="2"/>
          </rPr>
          <t>Required Magazine Change - 2 Rounds and 8 Rounds</t>
        </r>
      </text>
    </comment>
    <comment ref="C31" authorId="0">
      <text>
        <r>
          <rPr>
            <b/>
            <sz val="9"/>
            <color indexed="81"/>
            <rFont val="Tahoma"/>
            <family val="2"/>
          </rPr>
          <t>Required Magazine Change - 2 Rounds and 8 Rounds</t>
        </r>
      </text>
    </comment>
    <comment ref="C32" authorId="0">
      <text>
        <r>
          <rPr>
            <b/>
            <sz val="9"/>
            <color indexed="81"/>
            <rFont val="Tahoma"/>
            <family val="2"/>
          </rPr>
          <t>Required Magazine Change - 2 Rounds and 8 Rounds</t>
        </r>
      </text>
    </comment>
    <comment ref="C40" authorId="0">
      <text>
        <r>
          <rPr>
            <b/>
            <sz val="9"/>
            <color indexed="81"/>
            <rFont val="Tahoma"/>
            <family val="2"/>
          </rPr>
          <t>Required Magazine Change - 2 Rounds and 8 Rounds</t>
        </r>
      </text>
    </comment>
    <comment ref="C41" authorId="0">
      <text>
        <r>
          <rPr>
            <b/>
            <sz val="9"/>
            <color indexed="81"/>
            <rFont val="Tahoma"/>
            <family val="2"/>
          </rPr>
          <t>Required Magazine Change - 2 Rounds and 8 Rounds</t>
        </r>
      </text>
    </comment>
    <comment ref="C49" authorId="0">
      <text>
        <r>
          <rPr>
            <b/>
            <sz val="9"/>
            <color indexed="81"/>
            <rFont val="Tahoma"/>
            <family val="2"/>
          </rPr>
          <t>Required Magazine Change - 2 Rounds and 8 Rounds</t>
        </r>
      </text>
    </comment>
    <comment ref="C50" authorId="0">
      <text>
        <r>
          <rPr>
            <b/>
            <sz val="9"/>
            <color indexed="81"/>
            <rFont val="Tahoma"/>
            <family val="2"/>
          </rPr>
          <t>Required Magazine Change - 2 Rounds and 8 Rounds</t>
        </r>
      </text>
    </comment>
  </commentList>
</comments>
</file>

<file path=xl/sharedStrings.xml><?xml version="1.0" encoding="utf-8"?>
<sst xmlns="http://schemas.openxmlformats.org/spreadsheetml/2006/main" count="570" uniqueCount="48">
  <si>
    <t>Shots</t>
  </si>
  <si>
    <t>Xs</t>
  </si>
  <si>
    <t>Miss</t>
  </si>
  <si>
    <t>Offhand Slow</t>
  </si>
  <si>
    <t>Sitting Rapid</t>
  </si>
  <si>
    <t>Prone Rapid</t>
  </si>
  <si>
    <t>Prone Slow</t>
  </si>
  <si>
    <t>Position</t>
  </si>
  <si>
    <t>Time</t>
  </si>
  <si>
    <t>10 Minutes</t>
  </si>
  <si>
    <t>60 Seconds</t>
  </si>
  <si>
    <t>70 Seconds</t>
  </si>
  <si>
    <t>20 Minutes</t>
  </si>
  <si>
    <t>Sub</t>
  </si>
  <si>
    <t>Hits</t>
  </si>
  <si>
    <t>3 Yards</t>
  </si>
  <si>
    <t>7 Yards</t>
  </si>
  <si>
    <t>15 Yards</t>
  </si>
  <si>
    <t>25 Yards</t>
  </si>
  <si>
    <t>Master</t>
  </si>
  <si>
    <t>Expert</t>
  </si>
  <si>
    <t>Sharpshooter</t>
  </si>
  <si>
    <t>Marksman</t>
  </si>
  <si>
    <t>High Master</t>
  </si>
  <si>
    <t>Score</t>
  </si>
  <si>
    <t>10 Sec.</t>
  </si>
  <si>
    <t>30 Sec.</t>
  </si>
  <si>
    <t>90 Sec.</t>
  </si>
  <si>
    <t xml:space="preserve"> 25 Sec.</t>
  </si>
  <si>
    <t>X</t>
  </si>
  <si>
    <t>Stage</t>
  </si>
  <si>
    <t>Target</t>
  </si>
  <si>
    <t>SR-1</t>
  </si>
  <si>
    <t>SR-21</t>
  </si>
  <si>
    <t>MR-31</t>
  </si>
  <si>
    <t>B-27E</t>
  </si>
  <si>
    <t>Saturday, 13 April 2013, Busch Range, Defiance, MO</t>
  </si>
  <si>
    <t>Sunday, 26 May, 2013, Busch Range, Defiance, MO</t>
  </si>
  <si>
    <t>Saturday, 22 June, 2013, Busch Range, Defiance, MO</t>
  </si>
  <si>
    <t>Sunday, 21 July, 2013, Busch Range, Defiance, MO</t>
  </si>
  <si>
    <t>Saturday, 10 August 2013, Busch Range, Defiance, MO</t>
  </si>
  <si>
    <t>Saturday, 21 September 2013, Busch Range, Defiance, MO</t>
  </si>
  <si>
    <t>Saturday, 27 April 2013, Busch Range, Defiance, MO</t>
  </si>
  <si>
    <t>Sunday, 19 May 2013, Busch Range, Defiance, MO</t>
  </si>
  <si>
    <t>Sunday, 2 June 2013, Busch Range, Defiance, MO</t>
  </si>
  <si>
    <t>Saturday, 13 July, 2013, Busch Range, Defiance, MO</t>
  </si>
  <si>
    <t>Sunday, 8 September 2013, Busch Range, Defiance, MO</t>
  </si>
  <si>
    <t>Sunday, 18 August, 2013, Busch Range, Defiance, 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</si>
</sst>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indexed="81"/>
      <name val="Tahoma"/>
      <family val="2"/>
    </font>
  </fonts>
  <fills count="11">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rgb="FFFFC000"/>
        <bgColor indexed="64"/>
      </patternFill>
    </fill>
    <fill>
      <patternFill patternType="solid">
        <fgColor rgb="FFFFFF66"/>
        <bgColor indexed="64"/>
      </patternFill>
    </fill>
    <fill>
      <patternFill patternType="solid">
        <fgColor rgb="FF0000CC"/>
        <bgColor indexed="64"/>
      </patternFill>
    </fill>
    <fill>
      <patternFill patternType="solid">
        <fgColor rgb="FF009900"/>
        <bgColor indexed="64"/>
      </patternFill>
    </fill>
    <fill>
      <patternFill patternType="solid">
        <fgColor rgb="FFFF6700"/>
        <bgColor indexed="64"/>
      </patternFill>
    </fill>
    <fill>
      <patternFill patternType="solid">
        <fgColor rgb="FFFF6600"/>
        <bgColor indexed="64"/>
      </patternFill>
    </fill>
    <fill>
      <patternFill patternType="solid">
        <fgColor rgb="FF9900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9">
    <xf numFmtId="0" fontId="0" fillId="0" borderId="0" xfId="0"/>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0" xfId="0" applyFill="1"/>
    <xf numFmtId="0" fontId="1" fillId="0" borderId="6" xfId="0" applyFont="1" applyBorder="1" applyAlignment="1">
      <alignment horizontal="center"/>
    </xf>
    <xf numFmtId="0" fontId="1" fillId="2" borderId="6" xfId="0" applyFont="1" applyFill="1" applyBorder="1" applyAlignment="1">
      <alignment horizontal="center"/>
    </xf>
    <xf numFmtId="0" fontId="1" fillId="0" borderId="0" xfId="0" applyFont="1" applyFill="1"/>
    <xf numFmtId="0" fontId="1" fillId="0" borderId="0" xfId="0" applyFont="1"/>
    <xf numFmtId="0" fontId="1" fillId="0" borderId="0" xfId="0" applyFont="1" applyAlignment="1">
      <alignment horizontal="left"/>
    </xf>
    <xf numFmtId="9" fontId="1" fillId="0" borderId="0" xfId="0" applyNumberFormat="1" applyFont="1" applyAlignment="1">
      <alignment horizontal="center"/>
    </xf>
    <xf numFmtId="0" fontId="1" fillId="0" borderId="13" xfId="0" applyFont="1" applyBorder="1" applyAlignment="1">
      <alignment horizontal="center"/>
    </xf>
    <xf numFmtId="0" fontId="1" fillId="0" borderId="8" xfId="0" applyFont="1" applyBorder="1" applyAlignment="1">
      <alignment horizontal="center"/>
    </xf>
    <xf numFmtId="0" fontId="1" fillId="2" borderId="16" xfId="0" applyFont="1" applyFill="1" applyBorder="1" applyAlignment="1">
      <alignment horizontal="center"/>
    </xf>
    <xf numFmtId="0" fontId="0" fillId="2" borderId="17"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0" fillId="2" borderId="24" xfId="0" applyFill="1" applyBorder="1" applyAlignment="1">
      <alignment horizontal="center"/>
    </xf>
    <xf numFmtId="0" fontId="0" fillId="2" borderId="7" xfId="0" applyFill="1" applyBorder="1" applyAlignment="1">
      <alignment horizontal="center"/>
    </xf>
    <xf numFmtId="0" fontId="0" fillId="5" borderId="1" xfId="0" applyFill="1" applyBorder="1" applyAlignment="1">
      <alignment horizontal="center"/>
    </xf>
    <xf numFmtId="0" fontId="0" fillId="0" borderId="7" xfId="0" applyFill="1" applyBorder="1" applyAlignment="1">
      <alignment horizontal="center"/>
    </xf>
    <xf numFmtId="0" fontId="0" fillId="0" borderId="7" xfId="0" applyFont="1" applyFill="1" applyBorder="1" applyAlignment="1">
      <alignment horizontal="center"/>
    </xf>
    <xf numFmtId="0" fontId="2" fillId="3" borderId="8" xfId="0" applyFont="1" applyFill="1" applyBorder="1" applyAlignment="1">
      <alignment horizontal="center"/>
    </xf>
    <xf numFmtId="0" fontId="2" fillId="3" borderId="14" xfId="0" applyFont="1" applyFill="1" applyBorder="1" applyAlignment="1">
      <alignment horizontal="left"/>
    </xf>
    <xf numFmtId="164" fontId="2" fillId="3" borderId="15" xfId="0" applyNumberFormat="1" applyFont="1" applyFill="1" applyBorder="1" applyAlignment="1">
      <alignment horizontal="center"/>
    </xf>
    <xf numFmtId="0" fontId="0" fillId="4" borderId="1" xfId="0" applyFill="1" applyBorder="1" applyAlignment="1">
      <alignment horizontal="center"/>
    </xf>
    <xf numFmtId="0" fontId="1" fillId="0" borderId="25" xfId="0" applyFont="1" applyBorder="1" applyAlignment="1">
      <alignment horizontal="center"/>
    </xf>
    <xf numFmtId="0" fontId="1" fillId="2" borderId="26" xfId="0" applyFont="1" applyFill="1" applyBorder="1" applyAlignment="1">
      <alignment horizontal="center"/>
    </xf>
    <xf numFmtId="165" fontId="0" fillId="0" borderId="0" xfId="0" applyNumberFormat="1"/>
    <xf numFmtId="0" fontId="1" fillId="0" borderId="12" xfId="0" applyFont="1" applyBorder="1" applyAlignment="1">
      <alignment horizontal="center"/>
    </xf>
    <xf numFmtId="0" fontId="1" fillId="0" borderId="5" xfId="0" applyFont="1" applyBorder="1" applyAlignment="1">
      <alignment horizontal="center"/>
    </xf>
    <xf numFmtId="0" fontId="1" fillId="2" borderId="14" xfId="0" applyFont="1" applyFill="1" applyBorder="1" applyAlignment="1">
      <alignment horizontal="center"/>
    </xf>
    <xf numFmtId="0" fontId="0" fillId="2" borderId="8" xfId="0" applyFill="1" applyBorder="1" applyAlignment="1">
      <alignment horizontal="center"/>
    </xf>
    <xf numFmtId="0" fontId="0" fillId="2" borderId="15" xfId="0" applyFill="1" applyBorder="1" applyAlignment="1">
      <alignment horizontal="center"/>
    </xf>
    <xf numFmtId="0" fontId="1" fillId="0" borderId="4" xfId="0" applyFont="1" applyBorder="1" applyAlignment="1">
      <alignment horizontal="center"/>
    </xf>
    <xf numFmtId="0" fontId="0" fillId="0" borderId="25" xfId="0" applyFont="1" applyBorder="1" applyAlignment="1">
      <alignment horizontal="center"/>
    </xf>
    <xf numFmtId="0" fontId="0" fillId="0" borderId="25" xfId="0" applyBorder="1" applyAlignment="1">
      <alignment horizontal="center"/>
    </xf>
    <xf numFmtId="0" fontId="1" fillId="2" borderId="27" xfId="0" applyFont="1" applyFill="1" applyBorder="1" applyAlignment="1">
      <alignment horizontal="center"/>
    </xf>
    <xf numFmtId="165" fontId="0" fillId="0" borderId="0" xfId="0" applyNumberFormat="1" applyFill="1"/>
    <xf numFmtId="0" fontId="1" fillId="2" borderId="25" xfId="0" applyFont="1" applyFill="1" applyBorder="1" applyAlignment="1">
      <alignment horizontal="center"/>
    </xf>
    <xf numFmtId="0" fontId="0" fillId="0" borderId="19" xfId="0" applyFont="1" applyFill="1" applyBorder="1" applyAlignment="1">
      <alignment horizontal="center"/>
    </xf>
    <xf numFmtId="2" fontId="0" fillId="0" borderId="0" xfId="0" applyNumberFormat="1"/>
    <xf numFmtId="0" fontId="1" fillId="0" borderId="6" xfId="0" applyFont="1" applyFill="1" applyBorder="1" applyAlignment="1">
      <alignment horizontal="center"/>
    </xf>
    <xf numFmtId="0" fontId="1" fillId="0" borderId="25"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0" fillId="0" borderId="25"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2" fillId="6" borderId="12" xfId="0" applyFont="1" applyFill="1" applyBorder="1" applyAlignment="1">
      <alignment horizontal="left"/>
    </xf>
    <xf numFmtId="0" fontId="2" fillId="6" borderId="13" xfId="0" applyFont="1" applyFill="1" applyBorder="1" applyAlignment="1">
      <alignment horizontal="center"/>
    </xf>
    <xf numFmtId="164" fontId="2" fillId="6" borderId="5" xfId="0" applyNumberFormat="1" applyFont="1" applyFill="1" applyBorder="1" applyAlignment="1">
      <alignment horizontal="center"/>
    </xf>
    <xf numFmtId="0" fontId="2" fillId="7" borderId="6" xfId="0" applyFont="1" applyFill="1" applyBorder="1" applyAlignment="1">
      <alignment horizontal="left"/>
    </xf>
    <xf numFmtId="0" fontId="2" fillId="7" borderId="1" xfId="0" applyFont="1" applyFill="1" applyBorder="1" applyAlignment="1">
      <alignment horizontal="center"/>
    </xf>
    <xf numFmtId="164" fontId="2" fillId="7" borderId="7" xfId="0" applyNumberFormat="1" applyFont="1" applyFill="1" applyBorder="1" applyAlignment="1">
      <alignment horizontal="center"/>
    </xf>
    <xf numFmtId="0" fontId="2" fillId="8" borderId="6" xfId="0" applyFont="1" applyFill="1" applyBorder="1" applyAlignment="1">
      <alignment horizontal="left"/>
    </xf>
    <xf numFmtId="0" fontId="2" fillId="8" borderId="1" xfId="0" applyFont="1" applyFill="1" applyBorder="1" applyAlignment="1">
      <alignment horizontal="center"/>
    </xf>
    <xf numFmtId="164" fontId="2" fillId="8" borderId="7" xfId="0" applyNumberFormat="1" applyFont="1" applyFill="1" applyBorder="1" applyAlignment="1">
      <alignment horizontal="center"/>
    </xf>
    <xf numFmtId="0" fontId="2" fillId="9" borderId="6" xfId="0" applyFont="1" applyFill="1" applyBorder="1" applyAlignment="1">
      <alignment horizontal="left"/>
    </xf>
    <xf numFmtId="0" fontId="2" fillId="9" borderId="1" xfId="0" applyFont="1" applyFill="1" applyBorder="1" applyAlignment="1">
      <alignment horizontal="center"/>
    </xf>
    <xf numFmtId="164" fontId="2" fillId="9" borderId="7" xfId="0" applyNumberFormat="1" applyFont="1" applyFill="1" applyBorder="1" applyAlignment="1">
      <alignment horizontal="center"/>
    </xf>
    <xf numFmtId="0" fontId="2" fillId="3" borderId="14" xfId="0" applyFont="1" applyFill="1" applyBorder="1"/>
    <xf numFmtId="9" fontId="2" fillId="3" borderId="15" xfId="0" applyNumberFormat="1" applyFont="1" applyFill="1" applyBorder="1" applyAlignment="1">
      <alignment horizontal="center"/>
    </xf>
    <xf numFmtId="0" fontId="2" fillId="9" borderId="6" xfId="0" applyFont="1" applyFill="1" applyBorder="1"/>
    <xf numFmtId="9" fontId="2" fillId="9" borderId="7" xfId="0" applyNumberFormat="1" applyFont="1" applyFill="1" applyBorder="1" applyAlignment="1">
      <alignment horizontal="center"/>
    </xf>
    <xf numFmtId="0" fontId="2" fillId="10" borderId="12" xfId="0" applyFont="1" applyFill="1" applyBorder="1" applyAlignment="1">
      <alignment horizontal="left"/>
    </xf>
    <xf numFmtId="9" fontId="2" fillId="10" borderId="5" xfId="0" applyNumberFormat="1" applyFont="1" applyFill="1" applyBorder="1" applyAlignment="1">
      <alignment horizontal="center"/>
    </xf>
    <xf numFmtId="0" fontId="2" fillId="6" borderId="6" xfId="0" applyFont="1" applyFill="1" applyBorder="1"/>
    <xf numFmtId="0" fontId="2" fillId="7" borderId="6" xfId="0" applyFont="1" applyFill="1" applyBorder="1"/>
    <xf numFmtId="9" fontId="2" fillId="6" borderId="7" xfId="0" applyNumberFormat="1" applyFont="1" applyFill="1" applyBorder="1" applyAlignment="1">
      <alignment horizontal="center"/>
    </xf>
    <xf numFmtId="9" fontId="2" fillId="7" borderId="7" xfId="0" applyNumberFormat="1" applyFont="1"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23" xfId="0" applyFont="1" applyBorder="1" applyAlignment="1">
      <alignment horizontal="left"/>
    </xf>
    <xf numFmtId="0" fontId="1" fillId="0" borderId="18" xfId="0" applyFont="1" applyBorder="1" applyAlignment="1">
      <alignment horizontal="center"/>
    </xf>
    <xf numFmtId="0" fontId="0" fillId="0" borderId="28" xfId="0" applyBorder="1" applyAlignment="1">
      <alignment horizontal="center"/>
    </xf>
    <xf numFmtId="0" fontId="1" fillId="0" borderId="18" xfId="0" applyFont="1" applyFill="1" applyBorder="1" applyAlignment="1">
      <alignment horizontal="center"/>
    </xf>
    <xf numFmtId="0" fontId="0" fillId="0" borderId="28" xfId="0" applyFill="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8" xfId="0" applyFont="1" applyFill="1" applyBorder="1" applyAlignment="1">
      <alignment horizontal="left"/>
    </xf>
    <xf numFmtId="0" fontId="1" fillId="0" borderId="20" xfId="0" applyFont="1" applyFill="1" applyBorder="1" applyAlignment="1">
      <alignment horizontal="left"/>
    </xf>
    <xf numFmtId="0" fontId="1" fillId="0" borderId="21" xfId="0" applyFont="1" applyFill="1" applyBorder="1" applyAlignment="1">
      <alignment horizontal="left"/>
    </xf>
    <xf numFmtId="0" fontId="1" fillId="0" borderId="28" xfId="0" applyFont="1" applyBorder="1" applyAlignment="1">
      <alignment horizontal="center"/>
    </xf>
    <xf numFmtId="0" fontId="1" fillId="0" borderId="9"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cellXfs>
  <cellStyles count="1">
    <cellStyle name="Normal" xfId="0" builtinId="0"/>
  </cellStyles>
  <dxfs count="9">
    <dxf>
      <font>
        <b/>
        <i val="0"/>
        <color theme="0"/>
      </font>
      <fill>
        <patternFill>
          <bgColor rgb="FF990099"/>
        </patternFill>
      </fill>
    </dxf>
    <dxf>
      <font>
        <b/>
        <i val="0"/>
        <color theme="0"/>
      </font>
      <fill>
        <patternFill>
          <bgColor rgb="FF0000CC"/>
        </patternFill>
      </fill>
    </dxf>
    <dxf>
      <font>
        <b/>
        <i val="0"/>
        <color theme="0"/>
      </font>
      <fill>
        <patternFill>
          <bgColor rgb="FF009900"/>
        </patternFill>
      </fill>
    </dxf>
    <dxf>
      <font>
        <b/>
        <i val="0"/>
        <color theme="0"/>
      </font>
      <fill>
        <patternFill>
          <bgColor rgb="FFFF6600"/>
        </patternFill>
      </fill>
    </dxf>
    <dxf>
      <font>
        <b/>
        <i val="0"/>
        <color theme="0"/>
      </font>
      <fill>
        <patternFill>
          <bgColor theme="1"/>
        </patternFill>
      </fill>
    </dxf>
    <dxf>
      <font>
        <b/>
        <i val="0"/>
        <color theme="0"/>
      </font>
      <fill>
        <patternFill>
          <bgColor rgb="FF0000CC"/>
        </patternFill>
      </fill>
    </dxf>
    <dxf>
      <font>
        <b/>
        <i val="0"/>
        <color theme="0"/>
      </font>
      <fill>
        <patternFill>
          <bgColor rgb="FF009900"/>
        </patternFill>
      </fill>
    </dxf>
    <dxf>
      <font>
        <b/>
        <i val="0"/>
        <color theme="0"/>
      </font>
      <fill>
        <patternFill>
          <bgColor rgb="FFFF6600"/>
        </patternFill>
      </fill>
    </dxf>
    <dxf>
      <font>
        <b/>
        <i val="0"/>
        <color theme="0"/>
      </font>
      <fill>
        <patternFill>
          <bgColor theme="1"/>
        </patternFill>
      </fill>
    </dxf>
  </dxfs>
  <tableStyles count="0" defaultTableStyle="TableStyleMedium9" defaultPivotStyle="PivotStyleLight16"/>
  <colors>
    <mruColors>
      <color rgb="FF990099"/>
      <color rgb="FF0000CC"/>
      <color rgb="FF009900"/>
      <color rgb="FFFF6600"/>
      <color rgb="FFFF6700"/>
      <color rgb="FFFFFF66"/>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workbookViewId="0">
      <selection activeCell="R24" sqref="R24"/>
    </sheetView>
  </sheetViews>
  <sheetFormatPr defaultColWidth="12.85546875" defaultRowHeight="15" x14ac:dyDescent="0.25"/>
  <cols>
    <col min="1" max="1" width="8.28515625" style="1" bestFit="1" customWidth="1"/>
    <col min="2" max="2" width="6.5703125" style="1" bestFit="1" customWidth="1"/>
    <col min="3" max="3" width="5.85546875" style="2" bestFit="1" customWidth="1"/>
    <col min="4" max="4" width="7.42578125" style="2" bestFit="1" customWidth="1"/>
    <col min="5" max="9" width="2.7109375" style="2" customWidth="1"/>
    <col min="10" max="10" width="4.42578125" style="2" bestFit="1" customWidth="1"/>
    <col min="11" max="11" width="5.140625" style="2" bestFit="1" customWidth="1"/>
    <col min="12" max="12" width="4.28515625" style="2" bestFit="1" customWidth="1"/>
    <col min="13" max="13" width="2.5703125" customWidth="1"/>
    <col min="14" max="14" width="8.28515625" bestFit="1" customWidth="1"/>
    <col min="15" max="15" width="6.5703125" bestFit="1" customWidth="1"/>
    <col min="16" max="16" width="5.85546875" bestFit="1" customWidth="1"/>
    <col min="17" max="17" width="7.42578125" bestFit="1" customWidth="1"/>
    <col min="18" max="22" width="2.7109375" customWidth="1"/>
    <col min="23" max="23" width="4.42578125" bestFit="1" customWidth="1"/>
    <col min="24" max="24" width="5.140625" bestFit="1" customWidth="1"/>
    <col min="25" max="25" width="4.28515625" bestFit="1" customWidth="1"/>
    <col min="26" max="26" width="2.5703125" customWidth="1"/>
    <col min="27" max="27" width="8.28515625" style="11" bestFit="1" customWidth="1"/>
    <col min="28" max="28" width="6.5703125" style="11" bestFit="1" customWidth="1"/>
    <col min="29" max="29" width="5.85546875" style="1" bestFit="1" customWidth="1"/>
    <col min="30" max="30" width="7.42578125" bestFit="1" customWidth="1"/>
    <col min="31" max="35" width="2.7109375" customWidth="1"/>
    <col min="36" max="36" width="4.42578125" bestFit="1" customWidth="1"/>
    <col min="37" max="37" width="5.140625" bestFit="1" customWidth="1"/>
    <col min="38" max="38" width="4.28515625" bestFit="1" customWidth="1"/>
    <col min="39" max="39" width="1.140625" customWidth="1"/>
    <col min="40" max="40" width="12.85546875" bestFit="1" customWidth="1"/>
    <col min="41" max="41" width="4" style="2" bestFit="1" customWidth="1"/>
    <col min="42" max="42" width="6.140625" bestFit="1" customWidth="1"/>
  </cols>
  <sheetData>
    <row r="1" spans="1:42" x14ac:dyDescent="0.25">
      <c r="A1" s="82" t="s">
        <v>36</v>
      </c>
      <c r="B1" s="83"/>
      <c r="C1" s="83"/>
      <c r="D1" s="83"/>
      <c r="E1" s="83"/>
      <c r="F1" s="83"/>
      <c r="G1" s="83"/>
      <c r="H1" s="83"/>
      <c r="I1" s="83"/>
      <c r="J1" s="83"/>
      <c r="K1" s="83"/>
      <c r="L1" s="84"/>
      <c r="N1" s="82" t="s">
        <v>36</v>
      </c>
      <c r="O1" s="83"/>
      <c r="P1" s="83"/>
      <c r="Q1" s="83"/>
      <c r="R1" s="83"/>
      <c r="S1" s="83"/>
      <c r="T1" s="83"/>
      <c r="U1" s="83"/>
      <c r="V1" s="83"/>
      <c r="W1" s="83"/>
      <c r="X1" s="83"/>
      <c r="Y1" s="84"/>
      <c r="AA1" s="82" t="s">
        <v>36</v>
      </c>
      <c r="AB1" s="83"/>
      <c r="AC1" s="83"/>
      <c r="AD1" s="83"/>
      <c r="AE1" s="83"/>
      <c r="AF1" s="83"/>
      <c r="AG1" s="83"/>
      <c r="AH1" s="83"/>
      <c r="AI1" s="83"/>
      <c r="AJ1" s="83"/>
      <c r="AK1" s="83"/>
      <c r="AL1" s="84"/>
      <c r="AN1" s="60" t="s">
        <v>19</v>
      </c>
      <c r="AO1" s="61">
        <v>448</v>
      </c>
      <c r="AP1" s="62">
        <f>AO1/480</f>
        <v>0.93333333333333335</v>
      </c>
    </row>
    <row r="2" spans="1:42" s="1" customFormat="1" x14ac:dyDescent="0.25">
      <c r="A2" s="7" t="s">
        <v>30</v>
      </c>
      <c r="B2" s="32" t="s">
        <v>31</v>
      </c>
      <c r="C2" s="3" t="s">
        <v>0</v>
      </c>
      <c r="D2" s="3" t="s">
        <v>8</v>
      </c>
      <c r="E2" s="3" t="s">
        <v>1</v>
      </c>
      <c r="F2" s="3">
        <v>10</v>
      </c>
      <c r="G2" s="3">
        <v>9</v>
      </c>
      <c r="H2" s="3">
        <v>8</v>
      </c>
      <c r="I2" s="3">
        <v>7</v>
      </c>
      <c r="J2" s="3" t="s">
        <v>14</v>
      </c>
      <c r="K2" s="3" t="s">
        <v>2</v>
      </c>
      <c r="L2" s="21" t="s">
        <v>13</v>
      </c>
      <c r="M2"/>
      <c r="N2" s="7" t="s">
        <v>30</v>
      </c>
      <c r="O2" s="32" t="s">
        <v>31</v>
      </c>
      <c r="P2" s="3" t="s">
        <v>0</v>
      </c>
      <c r="Q2" s="3" t="s">
        <v>8</v>
      </c>
      <c r="R2" s="3" t="s">
        <v>1</v>
      </c>
      <c r="S2" s="3">
        <v>10</v>
      </c>
      <c r="T2" s="3">
        <v>9</v>
      </c>
      <c r="U2" s="3">
        <v>8</v>
      </c>
      <c r="V2" s="3">
        <v>7</v>
      </c>
      <c r="W2" s="3" t="s">
        <v>14</v>
      </c>
      <c r="X2" s="3" t="s">
        <v>2</v>
      </c>
      <c r="Y2" s="21" t="s">
        <v>13</v>
      </c>
      <c r="Z2"/>
      <c r="AA2" s="7" t="s">
        <v>30</v>
      </c>
      <c r="AB2" s="32" t="s">
        <v>31</v>
      </c>
      <c r="AC2" s="3" t="s">
        <v>0</v>
      </c>
      <c r="AD2" s="3" t="s">
        <v>8</v>
      </c>
      <c r="AE2" s="3" t="s">
        <v>1</v>
      </c>
      <c r="AF2" s="3">
        <v>10</v>
      </c>
      <c r="AG2" s="3">
        <v>9</v>
      </c>
      <c r="AH2" s="3">
        <v>8</v>
      </c>
      <c r="AI2" s="3">
        <v>7</v>
      </c>
      <c r="AJ2" s="3" t="s">
        <v>14</v>
      </c>
      <c r="AK2" s="3" t="s">
        <v>2</v>
      </c>
      <c r="AL2" s="21" t="s">
        <v>13</v>
      </c>
      <c r="AN2" s="63" t="s">
        <v>20</v>
      </c>
      <c r="AO2" s="64">
        <v>416</v>
      </c>
      <c r="AP2" s="65">
        <f t="shared" ref="AP2:AP4" si="0">AO2/480</f>
        <v>0.8666666666666667</v>
      </c>
    </row>
    <row r="3" spans="1:42" x14ac:dyDescent="0.25">
      <c r="A3" s="7" t="s">
        <v>15</v>
      </c>
      <c r="B3" s="42" t="s">
        <v>35</v>
      </c>
      <c r="C3" s="4">
        <v>6</v>
      </c>
      <c r="D3" s="4" t="s">
        <v>25</v>
      </c>
      <c r="E3" s="25"/>
      <c r="F3" s="25"/>
      <c r="G3" s="25"/>
      <c r="H3" s="25"/>
      <c r="I3" s="25"/>
      <c r="J3" s="4">
        <f>SUM(E3:I3)</f>
        <v>0</v>
      </c>
      <c r="K3" s="4">
        <f>C3-J3</f>
        <v>6</v>
      </c>
      <c r="L3" s="22">
        <f>((E3+F3)*F2)+(G3*G2)+(H3*H2)+(I3*I2)</f>
        <v>0</v>
      </c>
      <c r="N3" s="7" t="s">
        <v>15</v>
      </c>
      <c r="O3" s="42" t="s">
        <v>35</v>
      </c>
      <c r="P3" s="4">
        <v>6</v>
      </c>
      <c r="Q3" s="4" t="s">
        <v>25</v>
      </c>
      <c r="R3" s="25"/>
      <c r="S3" s="25"/>
      <c r="T3" s="25"/>
      <c r="U3" s="25"/>
      <c r="V3" s="25"/>
      <c r="W3" s="4">
        <f>SUM(R3:V3)</f>
        <v>0</v>
      </c>
      <c r="X3" s="4">
        <f>P3-W3</f>
        <v>6</v>
      </c>
      <c r="Y3" s="22">
        <f>((R3+S3)*S2)+(T3*T2)+(U3*U2)+(V3*V2)</f>
        <v>0</v>
      </c>
      <c r="AA3" s="7" t="s">
        <v>15</v>
      </c>
      <c r="AB3" s="42" t="s">
        <v>35</v>
      </c>
      <c r="AC3" s="4">
        <v>6</v>
      </c>
      <c r="AD3" s="4" t="s">
        <v>25</v>
      </c>
      <c r="AE3" s="25"/>
      <c r="AF3" s="25"/>
      <c r="AG3" s="25"/>
      <c r="AH3" s="25"/>
      <c r="AI3" s="25"/>
      <c r="AJ3" s="4">
        <f>SUM(AE3:AI3)</f>
        <v>0</v>
      </c>
      <c r="AK3" s="4">
        <f>AC3-AJ3</f>
        <v>6</v>
      </c>
      <c r="AL3" s="22">
        <f>((AE3+AF3)*AF2)+(AG3*AG2)+(AH3*AH2)+(AI3*AI2)</f>
        <v>0</v>
      </c>
      <c r="AN3" s="66" t="s">
        <v>21</v>
      </c>
      <c r="AO3" s="67">
        <v>384</v>
      </c>
      <c r="AP3" s="68">
        <f t="shared" si="0"/>
        <v>0.8</v>
      </c>
    </row>
    <row r="4" spans="1:42" ht="15.75" thickBot="1" x14ac:dyDescent="0.3">
      <c r="A4" s="7" t="s">
        <v>16</v>
      </c>
      <c r="B4" s="42" t="s">
        <v>35</v>
      </c>
      <c r="C4" s="4">
        <v>12</v>
      </c>
      <c r="D4" s="4" t="s">
        <v>28</v>
      </c>
      <c r="E4" s="25"/>
      <c r="F4" s="25"/>
      <c r="G4" s="25"/>
      <c r="H4" s="25"/>
      <c r="I4" s="25"/>
      <c r="J4" s="4">
        <f>SUM(E4:I4)</f>
        <v>0</v>
      </c>
      <c r="K4" s="4">
        <f>C4-J4</f>
        <v>12</v>
      </c>
      <c r="L4" s="22">
        <f>((E4+F4)*F2)+(G4*G2)+(H4*H2)+(I4*I2)</f>
        <v>0</v>
      </c>
      <c r="N4" s="7" t="s">
        <v>16</v>
      </c>
      <c r="O4" s="42" t="s">
        <v>35</v>
      </c>
      <c r="P4" s="4">
        <v>12</v>
      </c>
      <c r="Q4" s="4" t="s">
        <v>28</v>
      </c>
      <c r="R4" s="25"/>
      <c r="S4" s="25"/>
      <c r="T4" s="25"/>
      <c r="U4" s="25"/>
      <c r="V4" s="25"/>
      <c r="W4" s="4">
        <f>SUM(R4:V4)</f>
        <v>0</v>
      </c>
      <c r="X4" s="4">
        <f>P4-W4</f>
        <v>12</v>
      </c>
      <c r="Y4" s="22">
        <f>((R4+S4)*S2)+(T4*T2)+(U4*U2)+(V4*V2)</f>
        <v>0</v>
      </c>
      <c r="AA4" s="7" t="s">
        <v>16</v>
      </c>
      <c r="AB4" s="42" t="s">
        <v>35</v>
      </c>
      <c r="AC4" s="4">
        <v>12</v>
      </c>
      <c r="AD4" s="4" t="s">
        <v>28</v>
      </c>
      <c r="AE4" s="25"/>
      <c r="AF4" s="25"/>
      <c r="AG4" s="25"/>
      <c r="AH4" s="25"/>
      <c r="AI4" s="25"/>
      <c r="AJ4" s="4">
        <f>SUM(AE4:AI4)</f>
        <v>0</v>
      </c>
      <c r="AK4" s="4">
        <f>AC4-AJ4</f>
        <v>12</v>
      </c>
      <c r="AL4" s="22">
        <f>((AE4+AF4)*AF2)+(AG4*AG2)+(AH4*AH2)+(AI4*AI2)</f>
        <v>0</v>
      </c>
      <c r="AN4" s="29" t="s">
        <v>22</v>
      </c>
      <c r="AO4" s="28">
        <v>0</v>
      </c>
      <c r="AP4" s="30">
        <f t="shared" si="0"/>
        <v>0</v>
      </c>
    </row>
    <row r="5" spans="1:42" x14ac:dyDescent="0.25">
      <c r="A5" s="7" t="s">
        <v>17</v>
      </c>
      <c r="B5" s="42" t="s">
        <v>35</v>
      </c>
      <c r="C5" s="4">
        <v>12</v>
      </c>
      <c r="D5" s="4" t="s">
        <v>26</v>
      </c>
      <c r="E5" s="25"/>
      <c r="F5" s="25"/>
      <c r="G5" s="25"/>
      <c r="H5" s="25"/>
      <c r="I5" s="25"/>
      <c r="J5" s="4">
        <f>SUM(E5:I5)</f>
        <v>0</v>
      </c>
      <c r="K5" s="4">
        <f>C5-J5</f>
        <v>12</v>
      </c>
      <c r="L5" s="22">
        <f>((E5+F5)*F2)+(G5*G2)+(H5*H2)+(I5*I2)</f>
        <v>0</v>
      </c>
      <c r="N5" s="7" t="s">
        <v>17</v>
      </c>
      <c r="O5" s="42" t="s">
        <v>35</v>
      </c>
      <c r="P5" s="4">
        <v>12</v>
      </c>
      <c r="Q5" s="4" t="s">
        <v>26</v>
      </c>
      <c r="R5" s="25"/>
      <c r="S5" s="25"/>
      <c r="T5" s="25"/>
      <c r="U5" s="25"/>
      <c r="V5" s="25"/>
      <c r="W5" s="4">
        <f>SUM(R5:V5)</f>
        <v>0</v>
      </c>
      <c r="X5" s="4">
        <f>P5-W5</f>
        <v>12</v>
      </c>
      <c r="Y5" s="22">
        <f>((R5+S5)*S2)+(T5*T2)+(U5*U2)+(V5*V2)</f>
        <v>0</v>
      </c>
      <c r="AA5" s="7" t="s">
        <v>17</v>
      </c>
      <c r="AB5" s="42" t="s">
        <v>35</v>
      </c>
      <c r="AC5" s="4">
        <v>12</v>
      </c>
      <c r="AD5" s="4" t="s">
        <v>26</v>
      </c>
      <c r="AE5" s="25"/>
      <c r="AF5" s="25"/>
      <c r="AG5" s="25"/>
      <c r="AH5" s="25"/>
      <c r="AI5" s="25"/>
      <c r="AJ5" s="4">
        <f>SUM(AE5:AI5)</f>
        <v>0</v>
      </c>
      <c r="AK5" s="4">
        <f>AC5-AJ5</f>
        <v>12</v>
      </c>
      <c r="AL5" s="22">
        <f>((AE5+AF5)*AF2)+(AG5*AG2)+(AH5*AH2)+(AI5*AI2)</f>
        <v>0</v>
      </c>
    </row>
    <row r="6" spans="1:42" x14ac:dyDescent="0.25">
      <c r="A6" s="7" t="s">
        <v>18</v>
      </c>
      <c r="B6" s="42" t="s">
        <v>35</v>
      </c>
      <c r="C6" s="4">
        <v>18</v>
      </c>
      <c r="D6" s="4" t="s">
        <v>27</v>
      </c>
      <c r="E6" s="25"/>
      <c r="F6" s="25"/>
      <c r="G6" s="25"/>
      <c r="H6" s="25"/>
      <c r="I6" s="25"/>
      <c r="J6" s="4">
        <f>SUM(E6:I6)</f>
        <v>0</v>
      </c>
      <c r="K6" s="4">
        <f>C6-J6</f>
        <v>18</v>
      </c>
      <c r="L6" s="22">
        <f>((E6+F6)*F2)+(G6*G2)+(H6*H2)+(I6*I2)</f>
        <v>0</v>
      </c>
      <c r="N6" s="7" t="s">
        <v>18</v>
      </c>
      <c r="O6" s="42" t="s">
        <v>35</v>
      </c>
      <c r="P6" s="4">
        <v>18</v>
      </c>
      <c r="Q6" s="4" t="s">
        <v>27</v>
      </c>
      <c r="R6" s="25"/>
      <c r="S6" s="25"/>
      <c r="T6" s="25"/>
      <c r="U6" s="25"/>
      <c r="V6" s="25"/>
      <c r="W6" s="4">
        <f>SUM(R6:V6)</f>
        <v>0</v>
      </c>
      <c r="X6" s="4">
        <f>P6-W6</f>
        <v>18</v>
      </c>
      <c r="Y6" s="22">
        <f>((R6+S6)*S2)+(T6*T2)+(U6*U2)+(V6*V2)</f>
        <v>0</v>
      </c>
      <c r="AA6" s="7" t="s">
        <v>18</v>
      </c>
      <c r="AB6" s="42" t="s">
        <v>35</v>
      </c>
      <c r="AC6" s="4">
        <v>18</v>
      </c>
      <c r="AD6" s="4" t="s">
        <v>27</v>
      </c>
      <c r="AE6" s="25"/>
      <c r="AF6" s="25"/>
      <c r="AG6" s="25"/>
      <c r="AH6" s="25"/>
      <c r="AI6" s="25"/>
      <c r="AJ6" s="4">
        <f>SUM(AE6:AI6)</f>
        <v>0</v>
      </c>
      <c r="AK6" s="4">
        <f>AC6-AJ6</f>
        <v>18</v>
      </c>
      <c r="AL6" s="22">
        <f>((AE6+AF6)*AF2)+(AG6*AG2)+(AH6*AH2)+(AI6*AI2)</f>
        <v>0</v>
      </c>
    </row>
    <row r="7" spans="1:42" ht="15.75" thickBot="1" x14ac:dyDescent="0.3">
      <c r="A7" s="8"/>
      <c r="B7" s="45"/>
      <c r="C7" s="5"/>
      <c r="D7" s="5"/>
      <c r="E7" s="5"/>
      <c r="F7" s="5"/>
      <c r="G7" s="5"/>
      <c r="H7" s="5"/>
      <c r="I7" s="5"/>
      <c r="J7" s="5"/>
      <c r="K7" s="5"/>
      <c r="L7" s="24"/>
      <c r="N7" s="8"/>
      <c r="O7" s="45"/>
      <c r="P7" s="5"/>
      <c r="Q7" s="5"/>
      <c r="R7" s="5"/>
      <c r="S7" s="5"/>
      <c r="T7" s="5"/>
      <c r="U7" s="5"/>
      <c r="V7" s="5"/>
      <c r="W7" s="5"/>
      <c r="X7" s="5"/>
      <c r="Y7" s="24"/>
      <c r="AA7" s="8"/>
      <c r="AB7" s="45"/>
      <c r="AC7" s="5"/>
      <c r="AD7" s="5"/>
      <c r="AE7" s="5"/>
      <c r="AF7" s="5"/>
      <c r="AG7" s="5"/>
      <c r="AH7" s="5"/>
      <c r="AI7" s="5"/>
      <c r="AJ7" s="5"/>
      <c r="AK7" s="5"/>
      <c r="AL7" s="24"/>
    </row>
    <row r="8" spans="1:42" ht="15.75" thickBot="1" x14ac:dyDescent="0.3">
      <c r="A8" s="85" t="s">
        <v>24</v>
      </c>
      <c r="B8" s="86"/>
      <c r="C8" s="17">
        <f>SUM(L3:L6)</f>
        <v>0</v>
      </c>
      <c r="D8" s="18">
        <f>SUM(E3:E6)</f>
        <v>0</v>
      </c>
      <c r="E8" s="19" t="s">
        <v>29</v>
      </c>
      <c r="F8" s="18"/>
      <c r="G8" s="18"/>
      <c r="H8" s="18"/>
      <c r="I8" s="18"/>
      <c r="J8" s="17">
        <f>SUM(J3:J6)</f>
        <v>0</v>
      </c>
      <c r="K8" s="46">
        <f>SUM(K3:K6)</f>
        <v>48</v>
      </c>
      <c r="L8" s="20">
        <f>SUM(L3:L6)</f>
        <v>0</v>
      </c>
      <c r="N8" s="85" t="s">
        <v>24</v>
      </c>
      <c r="O8" s="86"/>
      <c r="P8" s="17">
        <f>SUM(Y3:Y6)</f>
        <v>0</v>
      </c>
      <c r="Q8" s="18">
        <f>SUM(R3:R6)</f>
        <v>0</v>
      </c>
      <c r="R8" s="19" t="s">
        <v>29</v>
      </c>
      <c r="S8" s="18"/>
      <c r="T8" s="18"/>
      <c r="U8" s="18"/>
      <c r="V8" s="18"/>
      <c r="W8" s="17">
        <f>SUM(W3:W6)</f>
        <v>0</v>
      </c>
      <c r="X8" s="46">
        <f>SUM(X3:X6)</f>
        <v>48</v>
      </c>
      <c r="Y8" s="20">
        <f>SUM(Y3:Y6)</f>
        <v>0</v>
      </c>
      <c r="AA8" s="85" t="s">
        <v>24</v>
      </c>
      <c r="AB8" s="86"/>
      <c r="AC8" s="17">
        <f>SUM(AL3:AL6)</f>
        <v>0</v>
      </c>
      <c r="AD8" s="18">
        <f>SUM(AE3:AE6)</f>
        <v>0</v>
      </c>
      <c r="AE8" s="19" t="s">
        <v>29</v>
      </c>
      <c r="AF8" s="18"/>
      <c r="AG8" s="18"/>
      <c r="AH8" s="18"/>
      <c r="AI8" s="18"/>
      <c r="AJ8" s="17">
        <f>SUM(AJ3:AJ6)</f>
        <v>0</v>
      </c>
      <c r="AK8" s="46">
        <f>SUM(AK3:AK6)</f>
        <v>48</v>
      </c>
      <c r="AL8" s="20">
        <f>SUM(AL3:AL6)</f>
        <v>0</v>
      </c>
    </row>
    <row r="9" spans="1:42" ht="15.75" thickBot="1" x14ac:dyDescent="0.3">
      <c r="N9" s="1"/>
      <c r="O9" s="1"/>
      <c r="P9" s="2"/>
      <c r="Q9" s="2"/>
      <c r="R9" s="2"/>
      <c r="S9" s="2"/>
      <c r="T9" s="2"/>
      <c r="U9" s="2"/>
      <c r="V9" s="2"/>
      <c r="W9" s="2"/>
      <c r="X9" s="2"/>
      <c r="Y9" s="2"/>
      <c r="AA9" s="1"/>
      <c r="AB9" s="1"/>
      <c r="AC9" s="2"/>
      <c r="AD9" s="2"/>
      <c r="AE9" s="2"/>
      <c r="AF9" s="2"/>
      <c r="AG9" s="2"/>
      <c r="AH9" s="2"/>
      <c r="AI9" s="2"/>
      <c r="AJ9" s="2"/>
      <c r="AK9" s="2"/>
      <c r="AL9" s="2"/>
    </row>
    <row r="10" spans="1:42" x14ac:dyDescent="0.25">
      <c r="A10" s="82" t="s">
        <v>37</v>
      </c>
      <c r="B10" s="83"/>
      <c r="C10" s="83"/>
      <c r="D10" s="83"/>
      <c r="E10" s="83"/>
      <c r="F10" s="83"/>
      <c r="G10" s="83"/>
      <c r="H10" s="83"/>
      <c r="I10" s="83"/>
      <c r="J10" s="83"/>
      <c r="K10" s="83"/>
      <c r="L10" s="84"/>
      <c r="N10" s="82" t="s">
        <v>37</v>
      </c>
      <c r="O10" s="83"/>
      <c r="P10" s="83"/>
      <c r="Q10" s="83"/>
      <c r="R10" s="83"/>
      <c r="S10" s="83"/>
      <c r="T10" s="83"/>
      <c r="U10" s="83"/>
      <c r="V10" s="83"/>
      <c r="W10" s="83"/>
      <c r="X10" s="83"/>
      <c r="Y10" s="84"/>
      <c r="AA10" s="82" t="s">
        <v>37</v>
      </c>
      <c r="AB10" s="83"/>
      <c r="AC10" s="83"/>
      <c r="AD10" s="83"/>
      <c r="AE10" s="83"/>
      <c r="AF10" s="83"/>
      <c r="AG10" s="83"/>
      <c r="AH10" s="83"/>
      <c r="AI10" s="83"/>
      <c r="AJ10" s="83"/>
      <c r="AK10" s="83"/>
      <c r="AL10" s="84"/>
    </row>
    <row r="11" spans="1:42" x14ac:dyDescent="0.25">
      <c r="A11" s="7" t="s">
        <v>30</v>
      </c>
      <c r="B11" s="32" t="s">
        <v>31</v>
      </c>
      <c r="C11" s="3" t="s">
        <v>0</v>
      </c>
      <c r="D11" s="3" t="s">
        <v>8</v>
      </c>
      <c r="E11" s="3" t="s">
        <v>1</v>
      </c>
      <c r="F11" s="3">
        <v>10</v>
      </c>
      <c r="G11" s="3">
        <v>9</v>
      </c>
      <c r="H11" s="3">
        <v>8</v>
      </c>
      <c r="I11" s="3">
        <v>7</v>
      </c>
      <c r="J11" s="3" t="s">
        <v>14</v>
      </c>
      <c r="K11" s="3" t="s">
        <v>2</v>
      </c>
      <c r="L11" s="21" t="s">
        <v>13</v>
      </c>
      <c r="N11" s="7" t="s">
        <v>30</v>
      </c>
      <c r="O11" s="32" t="s">
        <v>31</v>
      </c>
      <c r="P11" s="3" t="s">
        <v>0</v>
      </c>
      <c r="Q11" s="3" t="s">
        <v>8</v>
      </c>
      <c r="R11" s="3" t="s">
        <v>1</v>
      </c>
      <c r="S11" s="3">
        <v>10</v>
      </c>
      <c r="T11" s="3">
        <v>9</v>
      </c>
      <c r="U11" s="3">
        <v>8</v>
      </c>
      <c r="V11" s="3">
        <v>7</v>
      </c>
      <c r="W11" s="3" t="s">
        <v>14</v>
      </c>
      <c r="X11" s="3" t="s">
        <v>2</v>
      </c>
      <c r="Y11" s="21" t="s">
        <v>13</v>
      </c>
      <c r="AA11" s="7" t="s">
        <v>30</v>
      </c>
      <c r="AB11" s="32" t="s">
        <v>31</v>
      </c>
      <c r="AC11" s="3" t="s">
        <v>0</v>
      </c>
      <c r="AD11" s="3" t="s">
        <v>8</v>
      </c>
      <c r="AE11" s="3" t="s">
        <v>1</v>
      </c>
      <c r="AF11" s="3">
        <v>10</v>
      </c>
      <c r="AG11" s="3">
        <v>9</v>
      </c>
      <c r="AH11" s="3">
        <v>8</v>
      </c>
      <c r="AI11" s="3">
        <v>7</v>
      </c>
      <c r="AJ11" s="3" t="s">
        <v>14</v>
      </c>
      <c r="AK11" s="3" t="s">
        <v>2</v>
      </c>
      <c r="AL11" s="21" t="s">
        <v>13</v>
      </c>
    </row>
    <row r="12" spans="1:42" x14ac:dyDescent="0.25">
      <c r="A12" s="7" t="s">
        <v>15</v>
      </c>
      <c r="B12" s="42" t="s">
        <v>35</v>
      </c>
      <c r="C12" s="4">
        <v>6</v>
      </c>
      <c r="D12" s="4" t="s">
        <v>25</v>
      </c>
      <c r="E12" s="25"/>
      <c r="F12" s="25"/>
      <c r="G12" s="25"/>
      <c r="H12" s="25"/>
      <c r="I12" s="25"/>
      <c r="J12" s="4">
        <f>SUM(E12:I12)</f>
        <v>0</v>
      </c>
      <c r="K12" s="4">
        <f>C12-J12</f>
        <v>6</v>
      </c>
      <c r="L12" s="22">
        <f>((E12+F12)*F11)+(G12*G11)+(H12*H11)+(I12*I11)</f>
        <v>0</v>
      </c>
      <c r="N12" s="7" t="s">
        <v>15</v>
      </c>
      <c r="O12" s="42" t="s">
        <v>35</v>
      </c>
      <c r="P12" s="4">
        <v>6</v>
      </c>
      <c r="Q12" s="4" t="s">
        <v>25</v>
      </c>
      <c r="R12" s="25"/>
      <c r="S12" s="25"/>
      <c r="T12" s="25"/>
      <c r="U12" s="25"/>
      <c r="V12" s="25"/>
      <c r="W12" s="4">
        <f>SUM(R12:V12)</f>
        <v>0</v>
      </c>
      <c r="X12" s="4">
        <f>P12-W12</f>
        <v>6</v>
      </c>
      <c r="Y12" s="22">
        <f>((R12+S12)*S11)+(T12*T11)+(U12*U11)+(V12*V11)</f>
        <v>0</v>
      </c>
      <c r="AA12" s="7" t="s">
        <v>15</v>
      </c>
      <c r="AB12" s="42" t="s">
        <v>35</v>
      </c>
      <c r="AC12" s="4">
        <v>6</v>
      </c>
      <c r="AD12" s="4" t="s">
        <v>25</v>
      </c>
      <c r="AE12" s="25"/>
      <c r="AF12" s="25"/>
      <c r="AG12" s="25"/>
      <c r="AH12" s="25"/>
      <c r="AI12" s="25"/>
      <c r="AJ12" s="4">
        <f>SUM(AE12:AI12)</f>
        <v>0</v>
      </c>
      <c r="AK12" s="4">
        <f>AC12-AJ12</f>
        <v>6</v>
      </c>
      <c r="AL12" s="22">
        <f>((AE12+AF12)*AF11)+(AG12*AG11)+(AH12*AH11)+(AI12*AI11)</f>
        <v>0</v>
      </c>
      <c r="AN12" s="47"/>
    </row>
    <row r="13" spans="1:42" x14ac:dyDescent="0.25">
      <c r="A13" s="7" t="s">
        <v>16</v>
      </c>
      <c r="B13" s="42" t="s">
        <v>35</v>
      </c>
      <c r="C13" s="4">
        <v>12</v>
      </c>
      <c r="D13" s="4" t="s">
        <v>28</v>
      </c>
      <c r="E13" s="25"/>
      <c r="F13" s="25"/>
      <c r="G13" s="25"/>
      <c r="H13" s="25"/>
      <c r="I13" s="25"/>
      <c r="J13" s="4">
        <f>SUM(E13:I13)</f>
        <v>0</v>
      </c>
      <c r="K13" s="4">
        <f>C13-J13</f>
        <v>12</v>
      </c>
      <c r="L13" s="22">
        <f>((E13+F13)*F11)+(G13*G11)+(H13*H11)+(I13*I11)</f>
        <v>0</v>
      </c>
      <c r="N13" s="7" t="s">
        <v>16</v>
      </c>
      <c r="O13" s="42" t="s">
        <v>35</v>
      </c>
      <c r="P13" s="4">
        <v>12</v>
      </c>
      <c r="Q13" s="4" t="s">
        <v>28</v>
      </c>
      <c r="R13" s="25"/>
      <c r="S13" s="25"/>
      <c r="T13" s="25"/>
      <c r="U13" s="25"/>
      <c r="V13" s="25"/>
      <c r="W13" s="4">
        <f>SUM(R13:V13)</f>
        <v>0</v>
      </c>
      <c r="X13" s="4">
        <f>P13-W13</f>
        <v>12</v>
      </c>
      <c r="Y13" s="22">
        <f>((R13+S13)*S11)+(T13*T11)+(U13*U11)+(V13*V11)</f>
        <v>0</v>
      </c>
      <c r="AA13" s="7" t="s">
        <v>16</v>
      </c>
      <c r="AB13" s="42" t="s">
        <v>35</v>
      </c>
      <c r="AC13" s="4">
        <v>12</v>
      </c>
      <c r="AD13" s="4" t="s">
        <v>28</v>
      </c>
      <c r="AE13" s="25"/>
      <c r="AF13" s="25"/>
      <c r="AG13" s="25"/>
      <c r="AH13" s="25"/>
      <c r="AI13" s="25"/>
      <c r="AJ13" s="4">
        <f>SUM(AE13:AI13)</f>
        <v>0</v>
      </c>
      <c r="AK13" s="4">
        <f>AC13-AJ13</f>
        <v>12</v>
      </c>
      <c r="AL13" s="22">
        <f>((AE13+AF13)*AF11)+(AG13*AG11)+(AH13*AH11)+(AI13*AI11)</f>
        <v>0</v>
      </c>
    </row>
    <row r="14" spans="1:42" x14ac:dyDescent="0.25">
      <c r="A14" s="7" t="s">
        <v>17</v>
      </c>
      <c r="B14" s="42" t="s">
        <v>35</v>
      </c>
      <c r="C14" s="4">
        <v>12</v>
      </c>
      <c r="D14" s="4" t="s">
        <v>26</v>
      </c>
      <c r="E14" s="25"/>
      <c r="F14" s="25"/>
      <c r="G14" s="25"/>
      <c r="H14" s="25"/>
      <c r="I14" s="25"/>
      <c r="J14" s="4">
        <f>SUM(E14:I14)</f>
        <v>0</v>
      </c>
      <c r="K14" s="4">
        <f>C14-J14</f>
        <v>12</v>
      </c>
      <c r="L14" s="22">
        <f>((E14+F14)*F11)+(G14*G11)+(H14*H11)+(I14*I11)</f>
        <v>0</v>
      </c>
      <c r="N14" s="7" t="s">
        <v>17</v>
      </c>
      <c r="O14" s="42" t="s">
        <v>35</v>
      </c>
      <c r="P14" s="4">
        <v>12</v>
      </c>
      <c r="Q14" s="4" t="s">
        <v>26</v>
      </c>
      <c r="R14" s="25"/>
      <c r="S14" s="25"/>
      <c r="T14" s="25"/>
      <c r="U14" s="25"/>
      <c r="V14" s="25"/>
      <c r="W14" s="4">
        <f>SUM(R14:V14)</f>
        <v>0</v>
      </c>
      <c r="X14" s="4">
        <f>P14-W14</f>
        <v>12</v>
      </c>
      <c r="Y14" s="22">
        <f>((R14+S14)*S11)+(T14*T11)+(U14*U11)+(V14*V11)</f>
        <v>0</v>
      </c>
      <c r="AA14" s="7" t="s">
        <v>17</v>
      </c>
      <c r="AB14" s="42" t="s">
        <v>35</v>
      </c>
      <c r="AC14" s="4">
        <v>12</v>
      </c>
      <c r="AD14" s="4" t="s">
        <v>26</v>
      </c>
      <c r="AE14" s="25"/>
      <c r="AF14" s="25"/>
      <c r="AG14" s="25"/>
      <c r="AH14" s="25"/>
      <c r="AI14" s="25"/>
      <c r="AJ14" s="4">
        <f>SUM(AE14:AI14)</f>
        <v>0</v>
      </c>
      <c r="AK14" s="4">
        <f>AC14-AJ14</f>
        <v>12</v>
      </c>
      <c r="AL14" s="22">
        <f>((AE14+AF14)*AF11)+(AG14*AG11)+(AH14*AH11)+(AI14*AI11)</f>
        <v>0</v>
      </c>
    </row>
    <row r="15" spans="1:42" x14ac:dyDescent="0.25">
      <c r="A15" s="7" t="s">
        <v>18</v>
      </c>
      <c r="B15" s="42" t="s">
        <v>35</v>
      </c>
      <c r="C15" s="4">
        <v>18</v>
      </c>
      <c r="D15" s="4" t="s">
        <v>27</v>
      </c>
      <c r="E15" s="25"/>
      <c r="F15" s="25"/>
      <c r="G15" s="25"/>
      <c r="H15" s="25"/>
      <c r="I15" s="25"/>
      <c r="J15" s="4">
        <f>SUM(E15:I15)</f>
        <v>0</v>
      </c>
      <c r="K15" s="4">
        <f>C15-J15</f>
        <v>18</v>
      </c>
      <c r="L15" s="22">
        <f>((E15+F15)*F11)+(G15*G11)+(H15*H11)+(I15*I11)</f>
        <v>0</v>
      </c>
      <c r="N15" s="7" t="s">
        <v>18</v>
      </c>
      <c r="O15" s="42" t="s">
        <v>35</v>
      </c>
      <c r="P15" s="4">
        <v>18</v>
      </c>
      <c r="Q15" s="4" t="s">
        <v>27</v>
      </c>
      <c r="R15" s="25"/>
      <c r="S15" s="25"/>
      <c r="T15" s="25"/>
      <c r="U15" s="25"/>
      <c r="V15" s="25"/>
      <c r="W15" s="4">
        <f>SUM(R15:V15)</f>
        <v>0</v>
      </c>
      <c r="X15" s="4">
        <f>P15-W15</f>
        <v>18</v>
      </c>
      <c r="Y15" s="22">
        <f>((R15+S15)*S11)+(T15*T11)+(U15*U11)+(V15*V11)</f>
        <v>0</v>
      </c>
      <c r="AA15" s="7" t="s">
        <v>18</v>
      </c>
      <c r="AB15" s="42" t="s">
        <v>35</v>
      </c>
      <c r="AC15" s="4">
        <v>18</v>
      </c>
      <c r="AD15" s="4" t="s">
        <v>27</v>
      </c>
      <c r="AE15" s="25"/>
      <c r="AF15" s="25"/>
      <c r="AG15" s="25"/>
      <c r="AH15" s="25"/>
      <c r="AI15" s="25"/>
      <c r="AJ15" s="4">
        <f>SUM(AE15:AI15)</f>
        <v>0</v>
      </c>
      <c r="AK15" s="4">
        <f>AC15-AJ15</f>
        <v>18</v>
      </c>
      <c r="AL15" s="22">
        <f>((AE15+AF15)*AF11)+(AG15*AG11)+(AH15*AH11)+(AI15*AI11)</f>
        <v>0</v>
      </c>
    </row>
    <row r="16" spans="1:42" ht="15.75" thickBot="1" x14ac:dyDescent="0.3">
      <c r="A16" s="8"/>
      <c r="B16" s="45"/>
      <c r="C16" s="5"/>
      <c r="D16" s="5"/>
      <c r="E16" s="5"/>
      <c r="F16" s="5"/>
      <c r="G16" s="5"/>
      <c r="H16" s="5"/>
      <c r="I16" s="5"/>
      <c r="J16" s="5"/>
      <c r="K16" s="5"/>
      <c r="L16" s="24"/>
      <c r="N16" s="8"/>
      <c r="O16" s="45"/>
      <c r="P16" s="5"/>
      <c r="Q16" s="5"/>
      <c r="R16" s="5"/>
      <c r="S16" s="5"/>
      <c r="T16" s="5"/>
      <c r="U16" s="5"/>
      <c r="V16" s="5"/>
      <c r="W16" s="5"/>
      <c r="X16" s="5"/>
      <c r="Y16" s="24"/>
      <c r="AA16" s="8"/>
      <c r="AB16" s="45"/>
      <c r="AC16" s="5"/>
      <c r="AD16" s="5"/>
      <c r="AE16" s="5"/>
      <c r="AF16" s="5"/>
      <c r="AG16" s="5"/>
      <c r="AH16" s="5"/>
      <c r="AI16" s="5"/>
      <c r="AJ16" s="5"/>
      <c r="AK16" s="5"/>
      <c r="AL16" s="24"/>
    </row>
    <row r="17" spans="1:42" ht="15.75" thickBot="1" x14ac:dyDescent="0.3">
      <c r="A17" s="85" t="s">
        <v>24</v>
      </c>
      <c r="B17" s="86"/>
      <c r="C17" s="17">
        <f>SUM(L12:L15)</f>
        <v>0</v>
      </c>
      <c r="D17" s="18">
        <f>SUM(E12:E15)</f>
        <v>0</v>
      </c>
      <c r="E17" s="19" t="s">
        <v>29</v>
      </c>
      <c r="F17" s="18"/>
      <c r="G17" s="18"/>
      <c r="H17" s="18"/>
      <c r="I17" s="18"/>
      <c r="J17" s="17">
        <f>SUM(J12:J15)</f>
        <v>0</v>
      </c>
      <c r="K17" s="46">
        <f>SUM(K12:K15)</f>
        <v>48</v>
      </c>
      <c r="L17" s="20">
        <f>SUM(L12:L15)</f>
        <v>0</v>
      </c>
      <c r="N17" s="85" t="s">
        <v>24</v>
      </c>
      <c r="O17" s="86"/>
      <c r="P17" s="17">
        <f>SUM(Y12:Y15)</f>
        <v>0</v>
      </c>
      <c r="Q17" s="18">
        <f>SUM(R12:R15)</f>
        <v>0</v>
      </c>
      <c r="R17" s="19" t="s">
        <v>29</v>
      </c>
      <c r="S17" s="18"/>
      <c r="T17" s="18"/>
      <c r="U17" s="18"/>
      <c r="V17" s="18"/>
      <c r="W17" s="17">
        <f>SUM(W12:W15)</f>
        <v>0</v>
      </c>
      <c r="X17" s="46">
        <f>SUM(X12:X15)</f>
        <v>48</v>
      </c>
      <c r="Y17" s="20">
        <f>SUM(Y12:Y15)</f>
        <v>0</v>
      </c>
      <c r="AA17" s="85" t="s">
        <v>24</v>
      </c>
      <c r="AB17" s="86"/>
      <c r="AC17" s="17">
        <f>SUM(AL12:AL15)</f>
        <v>0</v>
      </c>
      <c r="AD17" s="18">
        <f>SUM(AE12:AE15)</f>
        <v>0</v>
      </c>
      <c r="AE17" s="19" t="s">
        <v>29</v>
      </c>
      <c r="AF17" s="18"/>
      <c r="AG17" s="18"/>
      <c r="AH17" s="18"/>
      <c r="AI17" s="18"/>
      <c r="AJ17" s="17">
        <f>SUM(AJ12:AJ15)</f>
        <v>0</v>
      </c>
      <c r="AK17" s="46">
        <f>SUM(AK12:AK15)</f>
        <v>48</v>
      </c>
      <c r="AL17" s="20">
        <f>SUM(AL12:AL15)</f>
        <v>0</v>
      </c>
    </row>
    <row r="18" spans="1:42" ht="15.75" thickBot="1" x14ac:dyDescent="0.3">
      <c r="N18" s="1"/>
      <c r="O18" s="1"/>
      <c r="P18" s="2"/>
      <c r="Q18" s="2"/>
      <c r="R18" s="2"/>
      <c r="S18" s="2"/>
      <c r="T18" s="2"/>
      <c r="U18" s="2"/>
      <c r="V18" s="2"/>
      <c r="W18" s="2"/>
      <c r="X18" s="2"/>
      <c r="Y18" s="2"/>
      <c r="AA18" s="1"/>
      <c r="AB18" s="1"/>
      <c r="AC18" s="2"/>
      <c r="AD18" s="2"/>
      <c r="AE18" s="2"/>
      <c r="AF18" s="2"/>
      <c r="AG18" s="2"/>
      <c r="AH18" s="2"/>
      <c r="AI18" s="2"/>
      <c r="AJ18" s="2"/>
      <c r="AK18" s="2"/>
      <c r="AL18" s="2"/>
    </row>
    <row r="19" spans="1:42" x14ac:dyDescent="0.25">
      <c r="A19" s="82" t="s">
        <v>38</v>
      </c>
      <c r="B19" s="83"/>
      <c r="C19" s="83"/>
      <c r="D19" s="83"/>
      <c r="E19" s="83"/>
      <c r="F19" s="83"/>
      <c r="G19" s="83"/>
      <c r="H19" s="83"/>
      <c r="I19" s="83"/>
      <c r="J19" s="83"/>
      <c r="K19" s="83"/>
      <c r="L19" s="84"/>
      <c r="N19" s="82" t="s">
        <v>38</v>
      </c>
      <c r="O19" s="83"/>
      <c r="P19" s="83"/>
      <c r="Q19" s="83"/>
      <c r="R19" s="83"/>
      <c r="S19" s="83"/>
      <c r="T19" s="83"/>
      <c r="U19" s="83"/>
      <c r="V19" s="83"/>
      <c r="W19" s="83"/>
      <c r="X19" s="83"/>
      <c r="Y19" s="84"/>
      <c r="AA19" s="82" t="s">
        <v>38</v>
      </c>
      <c r="AB19" s="83"/>
      <c r="AC19" s="83"/>
      <c r="AD19" s="83"/>
      <c r="AE19" s="83"/>
      <c r="AF19" s="83"/>
      <c r="AG19" s="83"/>
      <c r="AH19" s="83"/>
      <c r="AI19" s="83"/>
      <c r="AJ19" s="83"/>
      <c r="AK19" s="83"/>
      <c r="AL19" s="84"/>
    </row>
    <row r="20" spans="1:42" x14ac:dyDescent="0.25">
      <c r="A20" s="7" t="s">
        <v>30</v>
      </c>
      <c r="B20" s="32" t="s">
        <v>31</v>
      </c>
      <c r="C20" s="3" t="s">
        <v>0</v>
      </c>
      <c r="D20" s="3" t="s">
        <v>8</v>
      </c>
      <c r="E20" s="3" t="s">
        <v>1</v>
      </c>
      <c r="F20" s="3">
        <v>10</v>
      </c>
      <c r="G20" s="3">
        <v>9</v>
      </c>
      <c r="H20" s="3">
        <v>8</v>
      </c>
      <c r="I20" s="3">
        <v>7</v>
      </c>
      <c r="J20" s="3" t="s">
        <v>14</v>
      </c>
      <c r="K20" s="3" t="s">
        <v>2</v>
      </c>
      <c r="L20" s="21" t="s">
        <v>13</v>
      </c>
      <c r="N20" s="7" t="s">
        <v>30</v>
      </c>
      <c r="O20" s="32" t="s">
        <v>31</v>
      </c>
      <c r="P20" s="3" t="s">
        <v>0</v>
      </c>
      <c r="Q20" s="3" t="s">
        <v>8</v>
      </c>
      <c r="R20" s="3" t="s">
        <v>1</v>
      </c>
      <c r="S20" s="3">
        <v>10</v>
      </c>
      <c r="T20" s="3">
        <v>9</v>
      </c>
      <c r="U20" s="3">
        <v>8</v>
      </c>
      <c r="V20" s="3">
        <v>7</v>
      </c>
      <c r="W20" s="3" t="s">
        <v>14</v>
      </c>
      <c r="X20" s="3" t="s">
        <v>2</v>
      </c>
      <c r="Y20" s="21" t="s">
        <v>13</v>
      </c>
      <c r="AA20" s="7" t="s">
        <v>30</v>
      </c>
      <c r="AB20" s="32" t="s">
        <v>31</v>
      </c>
      <c r="AC20" s="3" t="s">
        <v>0</v>
      </c>
      <c r="AD20" s="3" t="s">
        <v>8</v>
      </c>
      <c r="AE20" s="3" t="s">
        <v>1</v>
      </c>
      <c r="AF20" s="3">
        <v>10</v>
      </c>
      <c r="AG20" s="3">
        <v>9</v>
      </c>
      <c r="AH20" s="3">
        <v>8</v>
      </c>
      <c r="AI20" s="3">
        <v>7</v>
      </c>
      <c r="AJ20" s="3" t="s">
        <v>14</v>
      </c>
      <c r="AK20" s="3" t="s">
        <v>2</v>
      </c>
      <c r="AL20" s="21" t="s">
        <v>13</v>
      </c>
    </row>
    <row r="21" spans="1:42" x14ac:dyDescent="0.25">
      <c r="A21" s="7" t="s">
        <v>15</v>
      </c>
      <c r="B21" s="42" t="s">
        <v>35</v>
      </c>
      <c r="C21" s="4">
        <v>6</v>
      </c>
      <c r="D21" s="4" t="s">
        <v>25</v>
      </c>
      <c r="E21" s="25"/>
      <c r="F21" s="25"/>
      <c r="G21" s="25"/>
      <c r="H21" s="25"/>
      <c r="I21" s="25"/>
      <c r="J21" s="4">
        <f>SUM(E21:I21)</f>
        <v>0</v>
      </c>
      <c r="K21" s="4">
        <f>C21-J21</f>
        <v>6</v>
      </c>
      <c r="L21" s="22">
        <f>((E21+F21)*F20)+(G21*G20)+(H21*H20)+(I21*I20)</f>
        <v>0</v>
      </c>
      <c r="N21" s="7" t="s">
        <v>15</v>
      </c>
      <c r="O21" s="42" t="s">
        <v>35</v>
      </c>
      <c r="P21" s="4">
        <v>6</v>
      </c>
      <c r="Q21" s="4" t="s">
        <v>25</v>
      </c>
      <c r="R21" s="25"/>
      <c r="S21" s="25"/>
      <c r="T21" s="25"/>
      <c r="U21" s="25"/>
      <c r="V21" s="25"/>
      <c r="W21" s="4">
        <f>SUM(R21:V21)</f>
        <v>0</v>
      </c>
      <c r="X21" s="4">
        <f>P21-W21</f>
        <v>6</v>
      </c>
      <c r="Y21" s="22">
        <f>((R21+S21)*S20)+(T21*T20)+(U21*U20)+(V21*V20)</f>
        <v>0</v>
      </c>
      <c r="AA21" s="7" t="s">
        <v>15</v>
      </c>
      <c r="AB21" s="42" t="s">
        <v>35</v>
      </c>
      <c r="AC21" s="4">
        <v>6</v>
      </c>
      <c r="AD21" s="4" t="s">
        <v>25</v>
      </c>
      <c r="AE21" s="25"/>
      <c r="AF21" s="25"/>
      <c r="AG21" s="25"/>
      <c r="AH21" s="25"/>
      <c r="AI21" s="25"/>
      <c r="AJ21" s="4">
        <f>SUM(AE21:AI21)</f>
        <v>0</v>
      </c>
      <c r="AK21" s="4">
        <f>AC21-AJ21</f>
        <v>6</v>
      </c>
      <c r="AL21" s="22">
        <f>((AE21+AF21)*AF20)+(AG21*AG20)+(AH21*AH20)+(AI21*AI20)</f>
        <v>0</v>
      </c>
    </row>
    <row r="22" spans="1:42" x14ac:dyDescent="0.25">
      <c r="A22" s="7" t="s">
        <v>16</v>
      </c>
      <c r="B22" s="42" t="s">
        <v>35</v>
      </c>
      <c r="C22" s="4">
        <v>12</v>
      </c>
      <c r="D22" s="4" t="s">
        <v>28</v>
      </c>
      <c r="E22" s="25"/>
      <c r="F22" s="25"/>
      <c r="G22" s="25"/>
      <c r="H22" s="25"/>
      <c r="I22" s="25"/>
      <c r="J22" s="4">
        <f>SUM(E22:I22)</f>
        <v>0</v>
      </c>
      <c r="K22" s="4">
        <f>C22-J22</f>
        <v>12</v>
      </c>
      <c r="L22" s="22">
        <f>((E22+F22)*F20)+(G22*G20)+(H22*H20)+(I22*I20)</f>
        <v>0</v>
      </c>
      <c r="N22" s="7" t="s">
        <v>16</v>
      </c>
      <c r="O22" s="42" t="s">
        <v>35</v>
      </c>
      <c r="P22" s="4">
        <v>12</v>
      </c>
      <c r="Q22" s="4" t="s">
        <v>28</v>
      </c>
      <c r="R22" s="25"/>
      <c r="S22" s="25"/>
      <c r="T22" s="25"/>
      <c r="U22" s="25"/>
      <c r="V22" s="25"/>
      <c r="W22" s="4">
        <f>SUM(R22:V22)</f>
        <v>0</v>
      </c>
      <c r="X22" s="4">
        <f>P22-W22</f>
        <v>12</v>
      </c>
      <c r="Y22" s="22">
        <f>((R22+S22)*S20)+(T22*T20)+(U22*U20)+(V22*V20)</f>
        <v>0</v>
      </c>
      <c r="AA22" s="7" t="s">
        <v>16</v>
      </c>
      <c r="AB22" s="42" t="s">
        <v>35</v>
      </c>
      <c r="AC22" s="4">
        <v>12</v>
      </c>
      <c r="AD22" s="4" t="s">
        <v>28</v>
      </c>
      <c r="AE22" s="25"/>
      <c r="AF22" s="25"/>
      <c r="AG22" s="25"/>
      <c r="AH22" s="25"/>
      <c r="AI22" s="25"/>
      <c r="AJ22" s="4">
        <f>SUM(AE22:AI22)</f>
        <v>0</v>
      </c>
      <c r="AK22" s="4">
        <f>AC22-AJ22</f>
        <v>12</v>
      </c>
      <c r="AL22" s="22">
        <f>((AE22+AF22)*AF20)+(AG22*AG20)+(AH22*AH20)+(AI22*AI20)</f>
        <v>0</v>
      </c>
    </row>
    <row r="23" spans="1:42" x14ac:dyDescent="0.25">
      <c r="A23" s="7" t="s">
        <v>17</v>
      </c>
      <c r="B23" s="42" t="s">
        <v>35</v>
      </c>
      <c r="C23" s="4">
        <v>12</v>
      </c>
      <c r="D23" s="4" t="s">
        <v>26</v>
      </c>
      <c r="E23" s="25"/>
      <c r="F23" s="25"/>
      <c r="G23" s="25"/>
      <c r="H23" s="25"/>
      <c r="I23" s="25"/>
      <c r="J23" s="4">
        <f>SUM(E23:I23)</f>
        <v>0</v>
      </c>
      <c r="K23" s="4">
        <f>C23-J23</f>
        <v>12</v>
      </c>
      <c r="L23" s="22">
        <f>((E23+F23)*F20)+(G23*G20)+(H23*H20)+(I23*I20)</f>
        <v>0</v>
      </c>
      <c r="N23" s="7" t="s">
        <v>17</v>
      </c>
      <c r="O23" s="42" t="s">
        <v>35</v>
      </c>
      <c r="P23" s="4">
        <v>12</v>
      </c>
      <c r="Q23" s="4" t="s">
        <v>26</v>
      </c>
      <c r="R23" s="25"/>
      <c r="S23" s="25"/>
      <c r="T23" s="25"/>
      <c r="U23" s="25"/>
      <c r="V23" s="25"/>
      <c r="W23" s="4">
        <f>SUM(R23:V23)</f>
        <v>0</v>
      </c>
      <c r="X23" s="4">
        <f>P23-W23</f>
        <v>12</v>
      </c>
      <c r="Y23" s="22">
        <f>((R23+S23)*S20)+(T23*T20)+(U23*U20)+(V23*V20)</f>
        <v>0</v>
      </c>
      <c r="AA23" s="7" t="s">
        <v>17</v>
      </c>
      <c r="AB23" s="42" t="s">
        <v>35</v>
      </c>
      <c r="AC23" s="4">
        <v>12</v>
      </c>
      <c r="AD23" s="4" t="s">
        <v>26</v>
      </c>
      <c r="AE23" s="25"/>
      <c r="AF23" s="25"/>
      <c r="AG23" s="25"/>
      <c r="AH23" s="25"/>
      <c r="AI23" s="25"/>
      <c r="AJ23" s="4">
        <f>SUM(AE23:AI23)</f>
        <v>0</v>
      </c>
      <c r="AK23" s="4">
        <f>AC23-AJ23</f>
        <v>12</v>
      </c>
      <c r="AL23" s="22">
        <f>((AE23+AF23)*AF20)+(AG23*AG20)+(AH23*AH20)+(AI23*AI20)</f>
        <v>0</v>
      </c>
    </row>
    <row r="24" spans="1:42" x14ac:dyDescent="0.25">
      <c r="A24" s="7" t="s">
        <v>18</v>
      </c>
      <c r="B24" s="42" t="s">
        <v>35</v>
      </c>
      <c r="C24" s="4">
        <v>18</v>
      </c>
      <c r="D24" s="4" t="s">
        <v>27</v>
      </c>
      <c r="E24" s="25"/>
      <c r="F24" s="25"/>
      <c r="G24" s="25"/>
      <c r="H24" s="25"/>
      <c r="I24" s="25"/>
      <c r="J24" s="4">
        <f>SUM(E24:I24)</f>
        <v>0</v>
      </c>
      <c r="K24" s="4">
        <f>C24-J24</f>
        <v>18</v>
      </c>
      <c r="L24" s="22">
        <f>((E24+F24)*F20)+(G24*G20)+(H24*H20)+(I24*I20)</f>
        <v>0</v>
      </c>
      <c r="N24" s="7" t="s">
        <v>18</v>
      </c>
      <c r="O24" s="42" t="s">
        <v>35</v>
      </c>
      <c r="P24" s="4">
        <v>18</v>
      </c>
      <c r="Q24" s="4" t="s">
        <v>27</v>
      </c>
      <c r="R24" s="25"/>
      <c r="S24" s="25"/>
      <c r="T24" s="25"/>
      <c r="U24" s="25"/>
      <c r="V24" s="25"/>
      <c r="W24" s="4">
        <f>SUM(R24:V24)</f>
        <v>0</v>
      </c>
      <c r="X24" s="4">
        <f>P24-W24</f>
        <v>18</v>
      </c>
      <c r="Y24" s="22">
        <f>((R24+S24)*S20)+(T24*T20)+(U24*U20)+(V24*V20)</f>
        <v>0</v>
      </c>
      <c r="AA24" s="7" t="s">
        <v>18</v>
      </c>
      <c r="AB24" s="42" t="s">
        <v>35</v>
      </c>
      <c r="AC24" s="4">
        <v>18</v>
      </c>
      <c r="AD24" s="4" t="s">
        <v>27</v>
      </c>
      <c r="AE24" s="25"/>
      <c r="AF24" s="25"/>
      <c r="AG24" s="25"/>
      <c r="AH24" s="25"/>
      <c r="AI24" s="25"/>
      <c r="AJ24" s="4">
        <f>SUM(AE24:AI24)</f>
        <v>0</v>
      </c>
      <c r="AK24" s="4">
        <f>AC24-AJ24</f>
        <v>18</v>
      </c>
      <c r="AL24" s="22">
        <f>((AE24+AF24)*AF20)+(AG24*AG20)+(AH24*AH20)+(AI24*AI20)</f>
        <v>0</v>
      </c>
    </row>
    <row r="25" spans="1:42" ht="15.75" thickBot="1" x14ac:dyDescent="0.3">
      <c r="A25" s="8"/>
      <c r="B25" s="45"/>
      <c r="C25" s="5"/>
      <c r="D25" s="5"/>
      <c r="E25" s="5"/>
      <c r="F25" s="5"/>
      <c r="G25" s="5"/>
      <c r="H25" s="5"/>
      <c r="I25" s="5"/>
      <c r="J25" s="5"/>
      <c r="K25" s="5"/>
      <c r="L25" s="24"/>
      <c r="N25" s="8"/>
      <c r="O25" s="45"/>
      <c r="P25" s="5"/>
      <c r="Q25" s="5"/>
      <c r="R25" s="5"/>
      <c r="S25" s="5"/>
      <c r="T25" s="5"/>
      <c r="U25" s="5"/>
      <c r="V25" s="5"/>
      <c r="W25" s="5"/>
      <c r="X25" s="5"/>
      <c r="Y25" s="24"/>
      <c r="AA25" s="8"/>
      <c r="AB25" s="45"/>
      <c r="AC25" s="5"/>
      <c r="AD25" s="5"/>
      <c r="AE25" s="5"/>
      <c r="AF25" s="5"/>
      <c r="AG25" s="5"/>
      <c r="AH25" s="5"/>
      <c r="AI25" s="5"/>
      <c r="AJ25" s="5"/>
      <c r="AK25" s="5"/>
      <c r="AL25" s="24"/>
    </row>
    <row r="26" spans="1:42" ht="15.75" thickBot="1" x14ac:dyDescent="0.3">
      <c r="A26" s="85" t="s">
        <v>24</v>
      </c>
      <c r="B26" s="86"/>
      <c r="C26" s="17">
        <f>SUM(L21:L24)</f>
        <v>0</v>
      </c>
      <c r="D26" s="18">
        <f>SUM(E21:E24)</f>
        <v>0</v>
      </c>
      <c r="E26" s="19" t="s">
        <v>29</v>
      </c>
      <c r="F26" s="18"/>
      <c r="G26" s="18"/>
      <c r="H26" s="18"/>
      <c r="I26" s="18"/>
      <c r="J26" s="17">
        <f>SUM(J21:J24)</f>
        <v>0</v>
      </c>
      <c r="K26" s="46">
        <f>SUM(K21:K24)</f>
        <v>48</v>
      </c>
      <c r="L26" s="20">
        <f>SUM(L21:L24)</f>
        <v>0</v>
      </c>
      <c r="N26" s="85" t="s">
        <v>24</v>
      </c>
      <c r="O26" s="86"/>
      <c r="P26" s="17">
        <f>SUM(Y21:Y24)</f>
        <v>0</v>
      </c>
      <c r="Q26" s="18">
        <f>SUM(R21:R24)</f>
        <v>0</v>
      </c>
      <c r="R26" s="19" t="s">
        <v>29</v>
      </c>
      <c r="S26" s="18"/>
      <c r="T26" s="18"/>
      <c r="U26" s="18"/>
      <c r="V26" s="18"/>
      <c r="W26" s="17">
        <f>SUM(W21:W24)</f>
        <v>0</v>
      </c>
      <c r="X26" s="46">
        <f>SUM(X21:X24)</f>
        <v>48</v>
      </c>
      <c r="Y26" s="20">
        <f>SUM(Y21:Y24)</f>
        <v>0</v>
      </c>
      <c r="AA26" s="85" t="s">
        <v>24</v>
      </c>
      <c r="AB26" s="86"/>
      <c r="AC26" s="17">
        <f>SUM(AL21:AL24)</f>
        <v>0</v>
      </c>
      <c r="AD26" s="18">
        <f>SUM(AE21:AE24)</f>
        <v>0</v>
      </c>
      <c r="AE26" s="19" t="s">
        <v>29</v>
      </c>
      <c r="AF26" s="18"/>
      <c r="AG26" s="18"/>
      <c r="AH26" s="18"/>
      <c r="AI26" s="18"/>
      <c r="AJ26" s="17">
        <f>SUM(AJ21:AJ24)</f>
        <v>0</v>
      </c>
      <c r="AK26" s="46">
        <f>SUM(AK21:AK24)</f>
        <v>48</v>
      </c>
      <c r="AL26" s="20">
        <f>SUM(AL21:AL24)</f>
        <v>0</v>
      </c>
    </row>
    <row r="27" spans="1:42" ht="15.75" thickBot="1" x14ac:dyDescent="0.3">
      <c r="N27" s="1"/>
      <c r="O27" s="1"/>
      <c r="P27" s="2"/>
      <c r="Q27" s="2"/>
      <c r="R27" s="2"/>
      <c r="S27" s="2"/>
      <c r="T27" s="2"/>
      <c r="U27" s="2"/>
      <c r="V27" s="2"/>
      <c r="W27" s="2"/>
      <c r="X27" s="2"/>
      <c r="Y27" s="2"/>
      <c r="AA27" s="1"/>
      <c r="AB27" s="1"/>
      <c r="AC27" s="2"/>
      <c r="AD27" s="2"/>
      <c r="AE27" s="2"/>
      <c r="AF27" s="2"/>
      <c r="AG27" s="2"/>
      <c r="AH27" s="2"/>
      <c r="AI27" s="2"/>
      <c r="AJ27" s="2"/>
      <c r="AK27" s="2"/>
      <c r="AL27" s="2"/>
    </row>
    <row r="28" spans="1:42" x14ac:dyDescent="0.25">
      <c r="A28" s="82" t="s">
        <v>39</v>
      </c>
      <c r="B28" s="83"/>
      <c r="C28" s="83"/>
      <c r="D28" s="83"/>
      <c r="E28" s="83"/>
      <c r="F28" s="83"/>
      <c r="G28" s="83"/>
      <c r="H28" s="83"/>
      <c r="I28" s="83"/>
      <c r="J28" s="83"/>
      <c r="K28" s="83"/>
      <c r="L28" s="84"/>
      <c r="N28" s="82" t="s">
        <v>39</v>
      </c>
      <c r="O28" s="83"/>
      <c r="P28" s="83"/>
      <c r="Q28" s="83"/>
      <c r="R28" s="83"/>
      <c r="S28" s="83"/>
      <c r="T28" s="83"/>
      <c r="U28" s="83"/>
      <c r="V28" s="83"/>
      <c r="W28" s="83"/>
      <c r="X28" s="83"/>
      <c r="Y28" s="84"/>
      <c r="AA28" s="82" t="s">
        <v>39</v>
      </c>
      <c r="AB28" s="83"/>
      <c r="AC28" s="83"/>
      <c r="AD28" s="83"/>
      <c r="AE28" s="83"/>
      <c r="AF28" s="83"/>
      <c r="AG28" s="83"/>
      <c r="AH28" s="83"/>
      <c r="AI28" s="83"/>
      <c r="AJ28" s="83"/>
      <c r="AK28" s="83"/>
      <c r="AL28" s="84"/>
      <c r="AN28" s="60" t="s">
        <v>19</v>
      </c>
      <c r="AO28" s="61">
        <v>448</v>
      </c>
      <c r="AP28" s="62">
        <f>AO28/480</f>
        <v>0.93333333333333335</v>
      </c>
    </row>
    <row r="29" spans="1:42" x14ac:dyDescent="0.25">
      <c r="A29" s="7" t="s">
        <v>30</v>
      </c>
      <c r="B29" s="32" t="s">
        <v>31</v>
      </c>
      <c r="C29" s="3" t="s">
        <v>0</v>
      </c>
      <c r="D29" s="3" t="s">
        <v>8</v>
      </c>
      <c r="E29" s="3" t="s">
        <v>1</v>
      </c>
      <c r="F29" s="3">
        <v>10</v>
      </c>
      <c r="G29" s="3">
        <v>9</v>
      </c>
      <c r="H29" s="3">
        <v>8</v>
      </c>
      <c r="I29" s="3">
        <v>7</v>
      </c>
      <c r="J29" s="3" t="s">
        <v>14</v>
      </c>
      <c r="K29" s="3" t="s">
        <v>2</v>
      </c>
      <c r="L29" s="21" t="s">
        <v>13</v>
      </c>
      <c r="N29" s="7" t="s">
        <v>30</v>
      </c>
      <c r="O29" s="32" t="s">
        <v>31</v>
      </c>
      <c r="P29" s="3" t="s">
        <v>0</v>
      </c>
      <c r="Q29" s="3" t="s">
        <v>8</v>
      </c>
      <c r="R29" s="3" t="s">
        <v>1</v>
      </c>
      <c r="S29" s="3">
        <v>10</v>
      </c>
      <c r="T29" s="3">
        <v>9</v>
      </c>
      <c r="U29" s="3">
        <v>8</v>
      </c>
      <c r="V29" s="3">
        <v>7</v>
      </c>
      <c r="W29" s="3" t="s">
        <v>14</v>
      </c>
      <c r="X29" s="3" t="s">
        <v>2</v>
      </c>
      <c r="Y29" s="21" t="s">
        <v>13</v>
      </c>
      <c r="AA29" s="48" t="s">
        <v>30</v>
      </c>
      <c r="AB29" s="49" t="s">
        <v>31</v>
      </c>
      <c r="AC29" s="50" t="s">
        <v>0</v>
      </c>
      <c r="AD29" s="50" t="s">
        <v>8</v>
      </c>
      <c r="AE29" s="50" t="s">
        <v>1</v>
      </c>
      <c r="AF29" s="50">
        <v>10</v>
      </c>
      <c r="AG29" s="50">
        <v>9</v>
      </c>
      <c r="AH29" s="50">
        <v>8</v>
      </c>
      <c r="AI29" s="50">
        <v>7</v>
      </c>
      <c r="AJ29" s="50" t="s">
        <v>14</v>
      </c>
      <c r="AK29" s="50" t="s">
        <v>2</v>
      </c>
      <c r="AL29" s="51" t="s">
        <v>13</v>
      </c>
      <c r="AN29" s="63" t="s">
        <v>20</v>
      </c>
      <c r="AO29" s="64">
        <v>416</v>
      </c>
      <c r="AP29" s="65">
        <f t="shared" ref="AP29:AP31" si="1">AO29/480</f>
        <v>0.8666666666666667</v>
      </c>
    </row>
    <row r="30" spans="1:42" x14ac:dyDescent="0.25">
      <c r="A30" s="7" t="s">
        <v>15</v>
      </c>
      <c r="B30" s="42" t="s">
        <v>35</v>
      </c>
      <c r="C30" s="4">
        <v>6</v>
      </c>
      <c r="D30" s="4" t="s">
        <v>25</v>
      </c>
      <c r="E30" s="25"/>
      <c r="F30" s="25"/>
      <c r="G30" s="25"/>
      <c r="H30" s="25"/>
      <c r="I30" s="25"/>
      <c r="J30" s="4">
        <f>SUM(E30:I30)</f>
        <v>0</v>
      </c>
      <c r="K30" s="4">
        <f>C30-J30</f>
        <v>6</v>
      </c>
      <c r="L30" s="22">
        <f>((E30+F30)*F29)+(G30*G29)+(H30*H29)+(I30*I29)</f>
        <v>0</v>
      </c>
      <c r="N30" s="7" t="s">
        <v>15</v>
      </c>
      <c r="O30" s="42" t="s">
        <v>35</v>
      </c>
      <c r="P30" s="4">
        <v>6</v>
      </c>
      <c r="Q30" s="4" t="s">
        <v>25</v>
      </c>
      <c r="R30" s="25"/>
      <c r="S30" s="25"/>
      <c r="T30" s="25"/>
      <c r="U30" s="25"/>
      <c r="V30" s="25"/>
      <c r="W30" s="4">
        <f>SUM(R30:V30)</f>
        <v>0</v>
      </c>
      <c r="X30" s="4">
        <f>P30-W30</f>
        <v>6</v>
      </c>
      <c r="Y30" s="22">
        <f>((R30+S30)*S29)+(T30*T29)+(U30*U29)+(V30*V29)</f>
        <v>0</v>
      </c>
      <c r="AA30" s="48" t="s">
        <v>15</v>
      </c>
      <c r="AB30" s="52" t="s">
        <v>35</v>
      </c>
      <c r="AC30" s="53">
        <v>6</v>
      </c>
      <c r="AD30" s="53" t="s">
        <v>25</v>
      </c>
      <c r="AE30" s="25"/>
      <c r="AF30" s="25"/>
      <c r="AG30" s="25"/>
      <c r="AH30" s="25"/>
      <c r="AI30" s="25"/>
      <c r="AJ30" s="53">
        <f>SUM(AE30:AI30)</f>
        <v>0</v>
      </c>
      <c r="AK30" s="53">
        <f>AC30-AJ30</f>
        <v>6</v>
      </c>
      <c r="AL30" s="26">
        <f>((AE30+AF30)*AF29)+(AG30*AG29)+(AH30*AH29)+(AI30*AI29)</f>
        <v>0</v>
      </c>
      <c r="AN30" s="69" t="s">
        <v>21</v>
      </c>
      <c r="AO30" s="70">
        <v>384</v>
      </c>
      <c r="AP30" s="71">
        <f t="shared" si="1"/>
        <v>0.8</v>
      </c>
    </row>
    <row r="31" spans="1:42" ht="15.75" thickBot="1" x14ac:dyDescent="0.3">
      <c r="A31" s="7" t="s">
        <v>16</v>
      </c>
      <c r="B31" s="42" t="s">
        <v>35</v>
      </c>
      <c r="C31" s="4">
        <v>12</v>
      </c>
      <c r="D31" s="4" t="s">
        <v>28</v>
      </c>
      <c r="E31" s="25"/>
      <c r="F31" s="25"/>
      <c r="G31" s="25"/>
      <c r="H31" s="25"/>
      <c r="I31" s="25"/>
      <c r="J31" s="4">
        <f>SUM(E31:I31)</f>
        <v>0</v>
      </c>
      <c r="K31" s="4">
        <f>C31-J31</f>
        <v>12</v>
      </c>
      <c r="L31" s="22">
        <f>((E31+F31)*F29)+(G31*G29)+(H31*H29)+(I31*I29)</f>
        <v>0</v>
      </c>
      <c r="N31" s="7" t="s">
        <v>16</v>
      </c>
      <c r="O31" s="42" t="s">
        <v>35</v>
      </c>
      <c r="P31" s="4">
        <v>12</v>
      </c>
      <c r="Q31" s="4" t="s">
        <v>28</v>
      </c>
      <c r="R31" s="25"/>
      <c r="S31" s="25"/>
      <c r="T31" s="25"/>
      <c r="U31" s="25"/>
      <c r="V31" s="25"/>
      <c r="W31" s="4">
        <f>SUM(R31:V31)</f>
        <v>0</v>
      </c>
      <c r="X31" s="4">
        <f>P31-W31</f>
        <v>12</v>
      </c>
      <c r="Y31" s="22">
        <f>((R31+S31)*S29)+(T31*T29)+(U31*U29)+(V31*V29)</f>
        <v>0</v>
      </c>
      <c r="AA31" s="48" t="s">
        <v>16</v>
      </c>
      <c r="AB31" s="52" t="s">
        <v>35</v>
      </c>
      <c r="AC31" s="53">
        <v>12</v>
      </c>
      <c r="AD31" s="53" t="s">
        <v>28</v>
      </c>
      <c r="AE31" s="25"/>
      <c r="AF31" s="25"/>
      <c r="AG31" s="25"/>
      <c r="AH31" s="25"/>
      <c r="AI31" s="25"/>
      <c r="AJ31" s="53">
        <f>SUM(AE31:AI31)</f>
        <v>0</v>
      </c>
      <c r="AK31" s="53">
        <f>AC31-AJ31</f>
        <v>12</v>
      </c>
      <c r="AL31" s="26">
        <f>((AE31+AF31)*AF29)+(AG31*AG29)+(AH31*AH29)+(AI31*AI29)</f>
        <v>0</v>
      </c>
      <c r="AN31" s="29" t="s">
        <v>22</v>
      </c>
      <c r="AO31" s="28">
        <v>0</v>
      </c>
      <c r="AP31" s="30">
        <f t="shared" si="1"/>
        <v>0</v>
      </c>
    </row>
    <row r="32" spans="1:42" s="1" customFormat="1" x14ac:dyDescent="0.25">
      <c r="A32" s="7" t="s">
        <v>17</v>
      </c>
      <c r="B32" s="42" t="s">
        <v>35</v>
      </c>
      <c r="C32" s="4">
        <v>12</v>
      </c>
      <c r="D32" s="4" t="s">
        <v>26</v>
      </c>
      <c r="E32" s="25"/>
      <c r="F32" s="25"/>
      <c r="G32" s="25"/>
      <c r="H32" s="25"/>
      <c r="I32" s="25"/>
      <c r="J32" s="4">
        <f>SUM(E32:I32)</f>
        <v>0</v>
      </c>
      <c r="K32" s="4">
        <f>C32-J32</f>
        <v>12</v>
      </c>
      <c r="L32" s="22">
        <f>((E32+F32)*F29)+(G32*G29)+(H32*H29)+(I32*I29)</f>
        <v>0</v>
      </c>
      <c r="M32"/>
      <c r="N32" s="7" t="s">
        <v>17</v>
      </c>
      <c r="O32" s="42" t="s">
        <v>35</v>
      </c>
      <c r="P32" s="4">
        <v>12</v>
      </c>
      <c r="Q32" s="4" t="s">
        <v>26</v>
      </c>
      <c r="R32" s="25"/>
      <c r="S32" s="25"/>
      <c r="T32" s="25"/>
      <c r="U32" s="25"/>
      <c r="V32" s="25"/>
      <c r="W32" s="4">
        <f>SUM(R32:V32)</f>
        <v>0</v>
      </c>
      <c r="X32" s="4">
        <f>P32-W32</f>
        <v>12</v>
      </c>
      <c r="Y32" s="22">
        <f>((R32+S32)*S29)+(T32*T29)+(U32*U29)+(V32*V29)</f>
        <v>0</v>
      </c>
      <c r="Z32"/>
      <c r="AA32" s="48" t="s">
        <v>17</v>
      </c>
      <c r="AB32" s="52" t="s">
        <v>35</v>
      </c>
      <c r="AC32" s="53">
        <v>12</v>
      </c>
      <c r="AD32" s="53" t="s">
        <v>26</v>
      </c>
      <c r="AE32" s="25"/>
      <c r="AF32" s="25"/>
      <c r="AG32" s="25"/>
      <c r="AH32" s="25"/>
      <c r="AI32" s="25"/>
      <c r="AJ32" s="53">
        <f>SUM(AE32:AI32)</f>
        <v>0</v>
      </c>
      <c r="AK32" s="53">
        <f>AC32-AJ32</f>
        <v>12</v>
      </c>
      <c r="AL32" s="26">
        <f>((AE32+AF32)*AF29)+(AG32*AG29)+(AH32*AH29)+(AI32*AI29)</f>
        <v>0</v>
      </c>
    </row>
    <row r="33" spans="1:40" s="1" customFormat="1" x14ac:dyDescent="0.25">
      <c r="A33" s="7" t="s">
        <v>18</v>
      </c>
      <c r="B33" s="42" t="s">
        <v>35</v>
      </c>
      <c r="C33" s="4">
        <v>18</v>
      </c>
      <c r="D33" s="4" t="s">
        <v>27</v>
      </c>
      <c r="E33" s="25"/>
      <c r="F33" s="25"/>
      <c r="G33" s="25"/>
      <c r="H33" s="25"/>
      <c r="I33" s="25"/>
      <c r="J33" s="4">
        <f>SUM(E33:I33)</f>
        <v>0</v>
      </c>
      <c r="K33" s="4">
        <f>C33-J33</f>
        <v>18</v>
      </c>
      <c r="L33" s="22">
        <f>((E33+F33)*F29)+(G33*G29)+(H33*H29)+(I33*I29)</f>
        <v>0</v>
      </c>
      <c r="M33"/>
      <c r="N33" s="7" t="s">
        <v>18</v>
      </c>
      <c r="O33" s="42" t="s">
        <v>35</v>
      </c>
      <c r="P33" s="4">
        <v>18</v>
      </c>
      <c r="Q33" s="4" t="s">
        <v>27</v>
      </c>
      <c r="R33" s="25"/>
      <c r="S33" s="25"/>
      <c r="T33" s="25"/>
      <c r="U33" s="25"/>
      <c r="V33" s="25"/>
      <c r="W33" s="4">
        <f>SUM(R33:V33)</f>
        <v>0</v>
      </c>
      <c r="X33" s="4">
        <f>P33-W33</f>
        <v>18</v>
      </c>
      <c r="Y33" s="22">
        <f>((R33+S33)*S29)+(T33*T29)+(U33*U29)+(V33*V29)</f>
        <v>0</v>
      </c>
      <c r="Z33"/>
      <c r="AA33" s="48" t="s">
        <v>18</v>
      </c>
      <c r="AB33" s="52" t="s">
        <v>35</v>
      </c>
      <c r="AC33" s="53">
        <v>18</v>
      </c>
      <c r="AD33" s="53" t="s">
        <v>27</v>
      </c>
      <c r="AE33" s="25"/>
      <c r="AF33" s="25"/>
      <c r="AG33" s="25"/>
      <c r="AH33" s="25"/>
      <c r="AI33" s="25"/>
      <c r="AJ33" s="53">
        <f>SUM(AE33:AI33)</f>
        <v>0</v>
      </c>
      <c r="AK33" s="53">
        <f>AC33-AJ33</f>
        <v>18</v>
      </c>
      <c r="AL33" s="26">
        <f>((AE33+AF33)*AF29)+(AG33*AG29)+(AH33*AH29)+(AI33*AI29)</f>
        <v>0</v>
      </c>
    </row>
    <row r="34" spans="1:40" s="1" customFormat="1" ht="15.75" thickBot="1" x14ac:dyDescent="0.3">
      <c r="A34" s="8"/>
      <c r="B34" s="45"/>
      <c r="C34" s="5"/>
      <c r="D34" s="5"/>
      <c r="E34" s="5"/>
      <c r="F34" s="5"/>
      <c r="G34" s="5"/>
      <c r="H34" s="5"/>
      <c r="I34" s="5"/>
      <c r="J34" s="5"/>
      <c r="K34" s="5"/>
      <c r="L34" s="24"/>
      <c r="M34"/>
      <c r="N34" s="8"/>
      <c r="O34" s="45"/>
      <c r="P34" s="5"/>
      <c r="Q34" s="5"/>
      <c r="R34" s="5"/>
      <c r="S34" s="5"/>
      <c r="T34" s="5"/>
      <c r="U34" s="5"/>
      <c r="V34" s="5"/>
      <c r="W34" s="5"/>
      <c r="X34" s="5"/>
      <c r="Y34" s="24"/>
      <c r="Z34"/>
      <c r="AA34" s="15"/>
      <c r="AB34" s="33"/>
      <c r="AC34" s="16"/>
      <c r="AD34" s="16"/>
      <c r="AE34" s="16"/>
      <c r="AF34" s="16"/>
      <c r="AG34" s="16"/>
      <c r="AH34" s="16"/>
      <c r="AI34" s="16"/>
      <c r="AJ34" s="16"/>
      <c r="AK34" s="16"/>
      <c r="AL34" s="23"/>
    </row>
    <row r="35" spans="1:40" s="1" customFormat="1" ht="15.75" thickBot="1" x14ac:dyDescent="0.3">
      <c r="A35" s="85" t="s">
        <v>24</v>
      </c>
      <c r="B35" s="86"/>
      <c r="C35" s="17">
        <f>SUM(L30:L33)</f>
        <v>0</v>
      </c>
      <c r="D35" s="18">
        <f>SUM(E30:E33)</f>
        <v>0</v>
      </c>
      <c r="E35" s="19" t="s">
        <v>29</v>
      </c>
      <c r="F35" s="18"/>
      <c r="G35" s="18"/>
      <c r="H35" s="18"/>
      <c r="I35" s="18"/>
      <c r="J35" s="17">
        <f>SUM(J30:J33)</f>
        <v>0</v>
      </c>
      <c r="K35" s="46">
        <f>SUM(K30:K33)</f>
        <v>48</v>
      </c>
      <c r="L35" s="20">
        <f>SUM(L30:L33)</f>
        <v>0</v>
      </c>
      <c r="M35"/>
      <c r="N35" s="85" t="s">
        <v>24</v>
      </c>
      <c r="O35" s="86"/>
      <c r="P35" s="17">
        <f>SUM(Y30:Y33)</f>
        <v>0</v>
      </c>
      <c r="Q35" s="18">
        <f>SUM(R30:R33)</f>
        <v>0</v>
      </c>
      <c r="R35" s="19" t="s">
        <v>29</v>
      </c>
      <c r="S35" s="18"/>
      <c r="T35" s="18"/>
      <c r="U35" s="18"/>
      <c r="V35" s="18"/>
      <c r="W35" s="17">
        <f>SUM(W30:W33)</f>
        <v>0</v>
      </c>
      <c r="X35" s="46">
        <f>SUM(X30:X33)</f>
        <v>48</v>
      </c>
      <c r="Y35" s="20">
        <f>SUM(Y30:Y33)</f>
        <v>0</v>
      </c>
      <c r="Z35"/>
      <c r="AA35" s="87" t="s">
        <v>24</v>
      </c>
      <c r="AB35" s="88"/>
      <c r="AC35" s="54">
        <f>SUM(AL30:AL33)</f>
        <v>0</v>
      </c>
      <c r="AD35" s="55">
        <f>SUM(AE30:AE33)</f>
        <v>0</v>
      </c>
      <c r="AE35" s="57" t="s">
        <v>29</v>
      </c>
      <c r="AF35" s="55"/>
      <c r="AG35" s="55"/>
      <c r="AH35" s="55"/>
      <c r="AI35" s="55"/>
      <c r="AJ35" s="54">
        <f>SUM(AJ30:AJ33)</f>
        <v>0</v>
      </c>
      <c r="AK35" s="46">
        <f>SUM(AK30:AK33)</f>
        <v>48</v>
      </c>
      <c r="AL35" s="56">
        <f>SUM(AL30:AL33)</f>
        <v>0</v>
      </c>
    </row>
    <row r="36" spans="1:40" ht="15.75" thickBot="1" x14ac:dyDescent="0.3">
      <c r="AA36"/>
      <c r="AB36"/>
      <c r="AC36"/>
    </row>
    <row r="37" spans="1:40" x14ac:dyDescent="0.25">
      <c r="A37" s="82" t="s">
        <v>40</v>
      </c>
      <c r="B37" s="83"/>
      <c r="C37" s="83"/>
      <c r="D37" s="83"/>
      <c r="E37" s="83"/>
      <c r="F37" s="83"/>
      <c r="G37" s="83"/>
      <c r="H37" s="83"/>
      <c r="I37" s="83"/>
      <c r="J37" s="83"/>
      <c r="K37" s="83"/>
      <c r="L37" s="84"/>
      <c r="N37" s="82" t="s">
        <v>40</v>
      </c>
      <c r="O37" s="83"/>
      <c r="P37" s="83"/>
      <c r="Q37" s="83"/>
      <c r="R37" s="83"/>
      <c r="S37" s="83"/>
      <c r="T37" s="83"/>
      <c r="U37" s="83"/>
      <c r="V37" s="83"/>
      <c r="W37" s="83"/>
      <c r="X37" s="83"/>
      <c r="Y37" s="84"/>
      <c r="AA37" s="82" t="s">
        <v>40</v>
      </c>
      <c r="AB37" s="83"/>
      <c r="AC37" s="83"/>
      <c r="AD37" s="83"/>
      <c r="AE37" s="83"/>
      <c r="AF37" s="83"/>
      <c r="AG37" s="83"/>
      <c r="AH37" s="83"/>
      <c r="AI37" s="83"/>
      <c r="AJ37" s="83"/>
      <c r="AK37" s="83"/>
      <c r="AL37" s="84"/>
    </row>
    <row r="38" spans="1:40" x14ac:dyDescent="0.25">
      <c r="A38" s="7" t="s">
        <v>30</v>
      </c>
      <c r="B38" s="32" t="s">
        <v>31</v>
      </c>
      <c r="C38" s="3" t="s">
        <v>0</v>
      </c>
      <c r="D38" s="3" t="s">
        <v>8</v>
      </c>
      <c r="E38" s="3" t="s">
        <v>1</v>
      </c>
      <c r="F38" s="3">
        <v>10</v>
      </c>
      <c r="G38" s="3">
        <v>9</v>
      </c>
      <c r="H38" s="3">
        <v>8</v>
      </c>
      <c r="I38" s="3">
        <v>7</v>
      </c>
      <c r="J38" s="3" t="s">
        <v>14</v>
      </c>
      <c r="K38" s="3" t="s">
        <v>2</v>
      </c>
      <c r="L38" s="21" t="s">
        <v>13</v>
      </c>
      <c r="N38" s="7" t="s">
        <v>30</v>
      </c>
      <c r="O38" s="32" t="s">
        <v>31</v>
      </c>
      <c r="P38" s="3" t="s">
        <v>0</v>
      </c>
      <c r="Q38" s="3" t="s">
        <v>8</v>
      </c>
      <c r="R38" s="3" t="s">
        <v>1</v>
      </c>
      <c r="S38" s="3">
        <v>10</v>
      </c>
      <c r="T38" s="3">
        <v>9</v>
      </c>
      <c r="U38" s="3">
        <v>8</v>
      </c>
      <c r="V38" s="3">
        <v>7</v>
      </c>
      <c r="W38" s="3" t="s">
        <v>14</v>
      </c>
      <c r="X38" s="3" t="s">
        <v>2</v>
      </c>
      <c r="Y38" s="21" t="s">
        <v>13</v>
      </c>
      <c r="AA38" s="7" t="s">
        <v>30</v>
      </c>
      <c r="AB38" s="32" t="s">
        <v>31</v>
      </c>
      <c r="AC38" s="3" t="s">
        <v>0</v>
      </c>
      <c r="AD38" s="3" t="s">
        <v>8</v>
      </c>
      <c r="AE38" s="3" t="s">
        <v>1</v>
      </c>
      <c r="AF38" s="3">
        <v>10</v>
      </c>
      <c r="AG38" s="3">
        <v>9</v>
      </c>
      <c r="AH38" s="3">
        <v>8</v>
      </c>
      <c r="AI38" s="3">
        <v>7</v>
      </c>
      <c r="AJ38" s="3" t="s">
        <v>14</v>
      </c>
      <c r="AK38" s="3" t="s">
        <v>2</v>
      </c>
      <c r="AL38" s="21" t="s">
        <v>13</v>
      </c>
      <c r="AN38" s="1"/>
    </row>
    <row r="39" spans="1:40" x14ac:dyDescent="0.25">
      <c r="A39" s="7" t="s">
        <v>15</v>
      </c>
      <c r="B39" s="42" t="s">
        <v>35</v>
      </c>
      <c r="C39" s="4">
        <v>6</v>
      </c>
      <c r="D39" s="4" t="s">
        <v>25</v>
      </c>
      <c r="E39" s="25"/>
      <c r="F39" s="25"/>
      <c r="G39" s="25"/>
      <c r="H39" s="25"/>
      <c r="I39" s="25"/>
      <c r="J39" s="4">
        <f>SUM(E39:I39)</f>
        <v>0</v>
      </c>
      <c r="K39" s="4">
        <f>C39-J39</f>
        <v>6</v>
      </c>
      <c r="L39" s="22">
        <f>((E39+F39)*F38)+(G39*G38)+(H39*H38)+(I39*I38)</f>
        <v>0</v>
      </c>
      <c r="N39" s="7" t="s">
        <v>15</v>
      </c>
      <c r="O39" s="42" t="s">
        <v>35</v>
      </c>
      <c r="P39" s="4">
        <v>6</v>
      </c>
      <c r="Q39" s="4" t="s">
        <v>25</v>
      </c>
      <c r="R39" s="25"/>
      <c r="S39" s="25"/>
      <c r="T39" s="25"/>
      <c r="U39" s="25"/>
      <c r="V39" s="25"/>
      <c r="W39" s="4">
        <f>SUM(R39:V39)</f>
        <v>0</v>
      </c>
      <c r="X39" s="4">
        <f>P39-W39</f>
        <v>6</v>
      </c>
      <c r="Y39" s="22">
        <f>((R39+S39)*S38)+(T39*T38)+(U39*U38)+(V39*V38)</f>
        <v>0</v>
      </c>
      <c r="AA39" s="7" t="s">
        <v>15</v>
      </c>
      <c r="AB39" s="42" t="s">
        <v>35</v>
      </c>
      <c r="AC39" s="4">
        <v>6</v>
      </c>
      <c r="AD39" s="4" t="s">
        <v>25</v>
      </c>
      <c r="AE39" s="25"/>
      <c r="AF39" s="25"/>
      <c r="AG39" s="25"/>
      <c r="AH39" s="25"/>
      <c r="AI39" s="25"/>
      <c r="AJ39" s="4">
        <f>SUM(AE39:AI39)</f>
        <v>0</v>
      </c>
      <c r="AK39" s="4">
        <f>AC39-AJ39</f>
        <v>6</v>
      </c>
      <c r="AL39" s="22">
        <f>((AE39+AF39)*AF38)+(AG39*AG38)+(AH39*AH38)+(AI39*AI38)</f>
        <v>0</v>
      </c>
    </row>
    <row r="40" spans="1:40" x14ac:dyDescent="0.25">
      <c r="A40" s="7" t="s">
        <v>16</v>
      </c>
      <c r="B40" s="42" t="s">
        <v>35</v>
      </c>
      <c r="C40" s="4">
        <v>12</v>
      </c>
      <c r="D40" s="4" t="s">
        <v>28</v>
      </c>
      <c r="E40" s="25"/>
      <c r="F40" s="25"/>
      <c r="G40" s="25"/>
      <c r="H40" s="25"/>
      <c r="I40" s="25"/>
      <c r="J40" s="4">
        <f>SUM(E40:I40)</f>
        <v>0</v>
      </c>
      <c r="K40" s="4">
        <f>C40-J40</f>
        <v>12</v>
      </c>
      <c r="L40" s="22">
        <f>((E40+F40)*F38)+(G40*G38)+(H40*H38)+(I40*I38)</f>
        <v>0</v>
      </c>
      <c r="N40" s="7" t="s">
        <v>16</v>
      </c>
      <c r="O40" s="42" t="s">
        <v>35</v>
      </c>
      <c r="P40" s="4">
        <v>12</v>
      </c>
      <c r="Q40" s="4" t="s">
        <v>28</v>
      </c>
      <c r="R40" s="25"/>
      <c r="S40" s="25"/>
      <c r="T40" s="25"/>
      <c r="U40" s="25"/>
      <c r="V40" s="25"/>
      <c r="W40" s="4">
        <f>SUM(R40:V40)</f>
        <v>0</v>
      </c>
      <c r="X40" s="4">
        <f>P40-W40</f>
        <v>12</v>
      </c>
      <c r="Y40" s="22">
        <f>((R40+S40)*S38)+(T40*T38)+(U40*U38)+(V40*V38)</f>
        <v>0</v>
      </c>
      <c r="AA40" s="7" t="s">
        <v>16</v>
      </c>
      <c r="AB40" s="42" t="s">
        <v>35</v>
      </c>
      <c r="AC40" s="4">
        <v>12</v>
      </c>
      <c r="AD40" s="4" t="s">
        <v>28</v>
      </c>
      <c r="AE40" s="25"/>
      <c r="AF40" s="25"/>
      <c r="AG40" s="25"/>
      <c r="AH40" s="25"/>
      <c r="AI40" s="25"/>
      <c r="AJ40" s="4">
        <f>SUM(AE40:AI40)</f>
        <v>0</v>
      </c>
      <c r="AK40" s="4">
        <f>AC40-AJ40</f>
        <v>12</v>
      </c>
      <c r="AL40" s="22">
        <f>((AE40+AF40)*AF38)+(AG40*AG38)+(AH40*AH38)+(AI40*AI38)</f>
        <v>0</v>
      </c>
    </row>
    <row r="41" spans="1:40" x14ac:dyDescent="0.25">
      <c r="A41" s="7" t="s">
        <v>17</v>
      </c>
      <c r="B41" s="42" t="s">
        <v>35</v>
      </c>
      <c r="C41" s="4">
        <v>12</v>
      </c>
      <c r="D41" s="4" t="s">
        <v>26</v>
      </c>
      <c r="E41" s="25"/>
      <c r="F41" s="25"/>
      <c r="G41" s="25"/>
      <c r="H41" s="25"/>
      <c r="I41" s="25"/>
      <c r="J41" s="4">
        <f>SUM(E41:I41)</f>
        <v>0</v>
      </c>
      <c r="K41" s="4">
        <f>C41-J41</f>
        <v>12</v>
      </c>
      <c r="L41" s="22">
        <f>((E41+F41)*F38)+(G41*G38)+(H41*H38)+(I41*I38)</f>
        <v>0</v>
      </c>
      <c r="N41" s="7" t="s">
        <v>17</v>
      </c>
      <c r="O41" s="42" t="s">
        <v>35</v>
      </c>
      <c r="P41" s="4">
        <v>12</v>
      </c>
      <c r="Q41" s="4" t="s">
        <v>26</v>
      </c>
      <c r="R41" s="25"/>
      <c r="S41" s="25"/>
      <c r="T41" s="25"/>
      <c r="U41" s="25"/>
      <c r="V41" s="25"/>
      <c r="W41" s="4">
        <f>SUM(R41:V41)</f>
        <v>0</v>
      </c>
      <c r="X41" s="4">
        <f>P41-W41</f>
        <v>12</v>
      </c>
      <c r="Y41" s="22">
        <f>((R41+S41)*S38)+(T41*T38)+(U41*U38)+(V41*V38)</f>
        <v>0</v>
      </c>
      <c r="AA41" s="7" t="s">
        <v>17</v>
      </c>
      <c r="AB41" s="42" t="s">
        <v>35</v>
      </c>
      <c r="AC41" s="4">
        <v>12</v>
      </c>
      <c r="AD41" s="4" t="s">
        <v>26</v>
      </c>
      <c r="AE41" s="25"/>
      <c r="AF41" s="25"/>
      <c r="AG41" s="25"/>
      <c r="AH41" s="25"/>
      <c r="AI41" s="25"/>
      <c r="AJ41" s="4">
        <f>SUM(AE41:AI41)</f>
        <v>0</v>
      </c>
      <c r="AK41" s="4">
        <f>AC41-AJ41</f>
        <v>12</v>
      </c>
      <c r="AL41" s="22">
        <f>((AE41+AF41)*AF38)+(AG41*AG38)+(AH41*AH38)+(AI41*AI38)</f>
        <v>0</v>
      </c>
    </row>
    <row r="42" spans="1:40" x14ac:dyDescent="0.25">
      <c r="A42" s="7" t="s">
        <v>18</v>
      </c>
      <c r="B42" s="42" t="s">
        <v>35</v>
      </c>
      <c r="C42" s="4">
        <v>18</v>
      </c>
      <c r="D42" s="4" t="s">
        <v>27</v>
      </c>
      <c r="E42" s="25"/>
      <c r="F42" s="25"/>
      <c r="G42" s="25"/>
      <c r="H42" s="25"/>
      <c r="I42" s="25"/>
      <c r="J42" s="4">
        <f>SUM(E42:I42)</f>
        <v>0</v>
      </c>
      <c r="K42" s="4">
        <f>C42-J42</f>
        <v>18</v>
      </c>
      <c r="L42" s="22">
        <f>((E42+F42)*F38)+(G42*G38)+(H42*H38)+(I42*I38)</f>
        <v>0</v>
      </c>
      <c r="N42" s="7" t="s">
        <v>18</v>
      </c>
      <c r="O42" s="42" t="s">
        <v>35</v>
      </c>
      <c r="P42" s="4">
        <v>18</v>
      </c>
      <c r="Q42" s="4" t="s">
        <v>27</v>
      </c>
      <c r="R42" s="25"/>
      <c r="S42" s="25"/>
      <c r="T42" s="25"/>
      <c r="U42" s="25"/>
      <c r="V42" s="25"/>
      <c r="W42" s="4">
        <f>SUM(R42:V42)</f>
        <v>0</v>
      </c>
      <c r="X42" s="4">
        <f>P42-W42</f>
        <v>18</v>
      </c>
      <c r="Y42" s="22">
        <f>((R42+S42)*S38)+(T42*T38)+(U42*U38)+(V42*V38)</f>
        <v>0</v>
      </c>
      <c r="AA42" s="7" t="s">
        <v>18</v>
      </c>
      <c r="AB42" s="42" t="s">
        <v>35</v>
      </c>
      <c r="AC42" s="4">
        <v>18</v>
      </c>
      <c r="AD42" s="4" t="s">
        <v>27</v>
      </c>
      <c r="AE42" s="25"/>
      <c r="AF42" s="25"/>
      <c r="AG42" s="25"/>
      <c r="AH42" s="25"/>
      <c r="AI42" s="25"/>
      <c r="AJ42" s="4">
        <f>SUM(AE42:AI42)</f>
        <v>0</v>
      </c>
      <c r="AK42" s="4">
        <f>AC42-AJ42</f>
        <v>18</v>
      </c>
      <c r="AL42" s="22">
        <f>((AE42+AF42)*AF38)+(AG42*AG38)+(AH42*AH38)+(AI42*AI38)</f>
        <v>0</v>
      </c>
    </row>
    <row r="43" spans="1:40" ht="15.75" thickBot="1" x14ac:dyDescent="0.3">
      <c r="A43" s="8"/>
      <c r="B43" s="45"/>
      <c r="C43" s="5"/>
      <c r="D43" s="5"/>
      <c r="E43" s="5"/>
      <c r="F43" s="5"/>
      <c r="G43" s="5"/>
      <c r="H43" s="5"/>
      <c r="I43" s="5"/>
      <c r="J43" s="5"/>
      <c r="K43" s="5"/>
      <c r="L43" s="24"/>
      <c r="N43" s="8"/>
      <c r="O43" s="45"/>
      <c r="P43" s="5"/>
      <c r="Q43" s="5"/>
      <c r="R43" s="5"/>
      <c r="S43" s="5"/>
      <c r="T43" s="5"/>
      <c r="U43" s="5"/>
      <c r="V43" s="5"/>
      <c r="W43" s="5"/>
      <c r="X43" s="5"/>
      <c r="Y43" s="24"/>
      <c r="AA43" s="8"/>
      <c r="AB43" s="45"/>
      <c r="AC43" s="5"/>
      <c r="AD43" s="5"/>
      <c r="AE43" s="5"/>
      <c r="AF43" s="5"/>
      <c r="AG43" s="5"/>
      <c r="AH43" s="5"/>
      <c r="AI43" s="5"/>
      <c r="AJ43" s="5"/>
      <c r="AK43" s="5"/>
      <c r="AL43" s="24"/>
    </row>
    <row r="44" spans="1:40" ht="15.75" thickBot="1" x14ac:dyDescent="0.3">
      <c r="A44" s="85" t="s">
        <v>24</v>
      </c>
      <c r="B44" s="86"/>
      <c r="C44" s="17">
        <f>SUM(L39:L42)</f>
        <v>0</v>
      </c>
      <c r="D44" s="18">
        <f>SUM(E39:E42)</f>
        <v>0</v>
      </c>
      <c r="E44" s="19" t="s">
        <v>29</v>
      </c>
      <c r="F44" s="18"/>
      <c r="G44" s="18"/>
      <c r="H44" s="18"/>
      <c r="I44" s="18"/>
      <c r="J44" s="17">
        <f>SUM(J39:J42)</f>
        <v>0</v>
      </c>
      <c r="K44" s="46">
        <f>SUM(K39:K42)</f>
        <v>48</v>
      </c>
      <c r="L44" s="20">
        <f>SUM(L39:L42)</f>
        <v>0</v>
      </c>
      <c r="N44" s="85" t="s">
        <v>24</v>
      </c>
      <c r="O44" s="86"/>
      <c r="P44" s="17">
        <f>SUM(Y39:Y42)</f>
        <v>0</v>
      </c>
      <c r="Q44" s="18">
        <f>SUM(R39:R42)</f>
        <v>0</v>
      </c>
      <c r="R44" s="19" t="s">
        <v>29</v>
      </c>
      <c r="S44" s="18"/>
      <c r="T44" s="18"/>
      <c r="U44" s="18"/>
      <c r="V44" s="18"/>
      <c r="W44" s="17">
        <f>SUM(W39:W42)</f>
        <v>0</v>
      </c>
      <c r="X44" s="46">
        <f>SUM(X39:X42)</f>
        <v>48</v>
      </c>
      <c r="Y44" s="20">
        <f>SUM(Y39:Y42)</f>
        <v>0</v>
      </c>
      <c r="AA44" s="85" t="s">
        <v>24</v>
      </c>
      <c r="AB44" s="86"/>
      <c r="AC44" s="17">
        <f>SUM(AL39:AL42)</f>
        <v>0</v>
      </c>
      <c r="AD44" s="18">
        <f>SUM(AE39:AE42)</f>
        <v>0</v>
      </c>
      <c r="AE44" s="19" t="s">
        <v>29</v>
      </c>
      <c r="AF44" s="18"/>
      <c r="AG44" s="18"/>
      <c r="AH44" s="18"/>
      <c r="AI44" s="18"/>
      <c r="AJ44" s="17">
        <f>SUM(AJ39:AJ42)</f>
        <v>0</v>
      </c>
      <c r="AK44" s="46">
        <f>SUM(AK39:AK42)</f>
        <v>48</v>
      </c>
      <c r="AL44" s="20">
        <f>SUM(AL39:AL42)</f>
        <v>0</v>
      </c>
    </row>
    <row r="45" spans="1:40" ht="15.75" thickBot="1" x14ac:dyDescent="0.3">
      <c r="N45" s="1"/>
      <c r="O45" s="1"/>
      <c r="P45" s="2"/>
      <c r="Q45" s="2"/>
      <c r="R45" s="2"/>
      <c r="S45" s="2"/>
      <c r="T45" s="2"/>
      <c r="U45" s="2"/>
      <c r="V45" s="2"/>
      <c r="W45" s="2"/>
      <c r="X45" s="2"/>
      <c r="Y45" s="2"/>
      <c r="AA45" s="1"/>
      <c r="AB45" s="1"/>
      <c r="AC45" s="2"/>
      <c r="AD45" s="2"/>
      <c r="AE45" s="2"/>
      <c r="AF45" s="2"/>
      <c r="AG45" s="2"/>
      <c r="AH45" s="2"/>
      <c r="AI45" s="2"/>
      <c r="AJ45" s="2"/>
      <c r="AK45" s="2"/>
      <c r="AL45" s="2"/>
    </row>
    <row r="46" spans="1:40" x14ac:dyDescent="0.25">
      <c r="A46" s="82" t="s">
        <v>41</v>
      </c>
      <c r="B46" s="83"/>
      <c r="C46" s="83"/>
      <c r="D46" s="83"/>
      <c r="E46" s="83"/>
      <c r="F46" s="83"/>
      <c r="G46" s="83"/>
      <c r="H46" s="83"/>
      <c r="I46" s="83"/>
      <c r="J46" s="83"/>
      <c r="K46" s="83"/>
      <c r="L46" s="84"/>
      <c r="N46" s="82" t="s">
        <v>41</v>
      </c>
      <c r="O46" s="83"/>
      <c r="P46" s="83"/>
      <c r="Q46" s="83"/>
      <c r="R46" s="83"/>
      <c r="S46" s="83"/>
      <c r="T46" s="83"/>
      <c r="U46" s="83"/>
      <c r="V46" s="83"/>
      <c r="W46" s="83"/>
      <c r="X46" s="83"/>
      <c r="Y46" s="84"/>
      <c r="AA46" s="82" t="s">
        <v>41</v>
      </c>
      <c r="AB46" s="83"/>
      <c r="AC46" s="83"/>
      <c r="AD46" s="83"/>
      <c r="AE46" s="83"/>
      <c r="AF46" s="83"/>
      <c r="AG46" s="83"/>
      <c r="AH46" s="83"/>
      <c r="AI46" s="83"/>
      <c r="AJ46" s="83"/>
      <c r="AK46" s="83"/>
      <c r="AL46" s="84"/>
    </row>
    <row r="47" spans="1:40" x14ac:dyDescent="0.25">
      <c r="A47" s="7" t="s">
        <v>30</v>
      </c>
      <c r="B47" s="32" t="s">
        <v>31</v>
      </c>
      <c r="C47" s="3" t="s">
        <v>0</v>
      </c>
      <c r="D47" s="3" t="s">
        <v>8</v>
      </c>
      <c r="E47" s="3" t="s">
        <v>1</v>
      </c>
      <c r="F47" s="3">
        <v>10</v>
      </c>
      <c r="G47" s="3">
        <v>9</v>
      </c>
      <c r="H47" s="3">
        <v>8</v>
      </c>
      <c r="I47" s="3">
        <v>7</v>
      </c>
      <c r="J47" s="3" t="s">
        <v>14</v>
      </c>
      <c r="K47" s="3" t="s">
        <v>2</v>
      </c>
      <c r="L47" s="21" t="s">
        <v>13</v>
      </c>
      <c r="N47" s="7" t="s">
        <v>30</v>
      </c>
      <c r="O47" s="32" t="s">
        <v>31</v>
      </c>
      <c r="P47" s="3" t="s">
        <v>0</v>
      </c>
      <c r="Q47" s="3" t="s">
        <v>8</v>
      </c>
      <c r="R47" s="3" t="s">
        <v>1</v>
      </c>
      <c r="S47" s="3">
        <v>10</v>
      </c>
      <c r="T47" s="3">
        <v>9</v>
      </c>
      <c r="U47" s="3">
        <v>8</v>
      </c>
      <c r="V47" s="3">
        <v>7</v>
      </c>
      <c r="W47" s="3" t="s">
        <v>14</v>
      </c>
      <c r="X47" s="3" t="s">
        <v>2</v>
      </c>
      <c r="Y47" s="21" t="s">
        <v>13</v>
      </c>
      <c r="AA47" s="7" t="s">
        <v>30</v>
      </c>
      <c r="AB47" s="32" t="s">
        <v>31</v>
      </c>
      <c r="AC47" s="3" t="s">
        <v>0</v>
      </c>
      <c r="AD47" s="3" t="s">
        <v>8</v>
      </c>
      <c r="AE47" s="3" t="s">
        <v>1</v>
      </c>
      <c r="AF47" s="3">
        <v>10</v>
      </c>
      <c r="AG47" s="3">
        <v>9</v>
      </c>
      <c r="AH47" s="3">
        <v>8</v>
      </c>
      <c r="AI47" s="3">
        <v>7</v>
      </c>
      <c r="AJ47" s="3" t="s">
        <v>14</v>
      </c>
      <c r="AK47" s="3" t="s">
        <v>2</v>
      </c>
      <c r="AL47" s="21" t="s">
        <v>13</v>
      </c>
    </row>
    <row r="48" spans="1:40" x14ac:dyDescent="0.25">
      <c r="A48" s="7" t="s">
        <v>15</v>
      </c>
      <c r="B48" s="42" t="s">
        <v>35</v>
      </c>
      <c r="C48" s="4">
        <v>6</v>
      </c>
      <c r="D48" s="4" t="s">
        <v>25</v>
      </c>
      <c r="E48" s="25"/>
      <c r="F48" s="25"/>
      <c r="G48" s="25"/>
      <c r="H48" s="25"/>
      <c r="I48" s="25"/>
      <c r="J48" s="4">
        <f>SUM(E48:I48)</f>
        <v>0</v>
      </c>
      <c r="K48" s="4">
        <f>C48-J48</f>
        <v>6</v>
      </c>
      <c r="L48" s="22">
        <f>((E48+F48)*F47)+(G48*G47)+(H48*H47)+(I48*I47)</f>
        <v>0</v>
      </c>
      <c r="N48" s="7" t="s">
        <v>15</v>
      </c>
      <c r="O48" s="42" t="s">
        <v>35</v>
      </c>
      <c r="P48" s="4">
        <v>6</v>
      </c>
      <c r="Q48" s="4" t="s">
        <v>25</v>
      </c>
      <c r="R48" s="25"/>
      <c r="S48" s="25"/>
      <c r="T48" s="25"/>
      <c r="U48" s="25"/>
      <c r="V48" s="25"/>
      <c r="W48" s="4">
        <f>SUM(R48:V48)</f>
        <v>0</v>
      </c>
      <c r="X48" s="4">
        <f>P48-W48</f>
        <v>6</v>
      </c>
      <c r="Y48" s="22">
        <f>((R48+S48)*S47)+(T48*T47)+(U48*U47)+(V48*V47)</f>
        <v>0</v>
      </c>
      <c r="AA48" s="7" t="s">
        <v>15</v>
      </c>
      <c r="AB48" s="42" t="s">
        <v>35</v>
      </c>
      <c r="AC48" s="4">
        <v>6</v>
      </c>
      <c r="AD48" s="4" t="s">
        <v>25</v>
      </c>
      <c r="AE48" s="25"/>
      <c r="AF48" s="25"/>
      <c r="AG48" s="25"/>
      <c r="AH48" s="25"/>
      <c r="AI48" s="25"/>
      <c r="AJ48" s="4">
        <f>SUM(AE48:AI48)</f>
        <v>0</v>
      </c>
      <c r="AK48" s="4">
        <f>AC48-AJ48</f>
        <v>6</v>
      </c>
      <c r="AL48" s="22">
        <f>((AE48+AF48)*AF47)+(AG48*AG47)+(AH48*AH47)+(AI48*AI47)</f>
        <v>0</v>
      </c>
    </row>
    <row r="49" spans="1:38" x14ac:dyDescent="0.25">
      <c r="A49" s="7" t="s">
        <v>16</v>
      </c>
      <c r="B49" s="42" t="s">
        <v>35</v>
      </c>
      <c r="C49" s="4">
        <v>12</v>
      </c>
      <c r="D49" s="4" t="s">
        <v>28</v>
      </c>
      <c r="E49" s="25"/>
      <c r="F49" s="25"/>
      <c r="G49" s="25"/>
      <c r="H49" s="25"/>
      <c r="I49" s="25"/>
      <c r="J49" s="4">
        <f>SUM(E49:I49)</f>
        <v>0</v>
      </c>
      <c r="K49" s="4">
        <f>C49-J49</f>
        <v>12</v>
      </c>
      <c r="L49" s="22">
        <f>((E49+F49)*F47)+(G49*G47)+(H49*H47)+(I49*I47)</f>
        <v>0</v>
      </c>
      <c r="N49" s="7" t="s">
        <v>16</v>
      </c>
      <c r="O49" s="42" t="s">
        <v>35</v>
      </c>
      <c r="P49" s="4">
        <v>12</v>
      </c>
      <c r="Q49" s="4" t="s">
        <v>28</v>
      </c>
      <c r="R49" s="25"/>
      <c r="S49" s="25"/>
      <c r="T49" s="25"/>
      <c r="U49" s="25"/>
      <c r="V49" s="25"/>
      <c r="W49" s="4">
        <f>SUM(R49:V49)</f>
        <v>0</v>
      </c>
      <c r="X49" s="4">
        <f>P49-W49</f>
        <v>12</v>
      </c>
      <c r="Y49" s="22">
        <f>((R49+S49)*S47)+(T49*T47)+(U49*U47)+(V49*V47)</f>
        <v>0</v>
      </c>
      <c r="AA49" s="7" t="s">
        <v>16</v>
      </c>
      <c r="AB49" s="42" t="s">
        <v>35</v>
      </c>
      <c r="AC49" s="4">
        <v>12</v>
      </c>
      <c r="AD49" s="4" t="s">
        <v>28</v>
      </c>
      <c r="AE49" s="25"/>
      <c r="AF49" s="25"/>
      <c r="AG49" s="25"/>
      <c r="AH49" s="25"/>
      <c r="AI49" s="25"/>
      <c r="AJ49" s="4">
        <f>SUM(AE49:AI49)</f>
        <v>0</v>
      </c>
      <c r="AK49" s="4">
        <f>AC49-AJ49</f>
        <v>12</v>
      </c>
      <c r="AL49" s="22">
        <f>((AE49+AF49)*AF47)+(AG49*AG47)+(AH49*AH47)+(AI49*AI47)</f>
        <v>0</v>
      </c>
    </row>
    <row r="50" spans="1:38" s="1" customFormat="1" x14ac:dyDescent="0.25">
      <c r="A50" s="7" t="s">
        <v>17</v>
      </c>
      <c r="B50" s="42" t="s">
        <v>35</v>
      </c>
      <c r="C50" s="4">
        <v>12</v>
      </c>
      <c r="D50" s="4" t="s">
        <v>26</v>
      </c>
      <c r="E50" s="25"/>
      <c r="F50" s="25"/>
      <c r="G50" s="25"/>
      <c r="H50" s="25"/>
      <c r="I50" s="25"/>
      <c r="J50" s="4">
        <f>SUM(E50:I50)</f>
        <v>0</v>
      </c>
      <c r="K50" s="4">
        <f>C50-J50</f>
        <v>12</v>
      </c>
      <c r="L50" s="22">
        <f>((E50+F50)*F47)+(G50*G47)+(H50*H47)+(I50*I47)</f>
        <v>0</v>
      </c>
      <c r="M50"/>
      <c r="N50" s="7" t="s">
        <v>17</v>
      </c>
      <c r="O50" s="42" t="s">
        <v>35</v>
      </c>
      <c r="P50" s="4">
        <v>12</v>
      </c>
      <c r="Q50" s="4" t="s">
        <v>26</v>
      </c>
      <c r="R50" s="25"/>
      <c r="S50" s="25"/>
      <c r="T50" s="25"/>
      <c r="U50" s="25"/>
      <c r="V50" s="25"/>
      <c r="W50" s="4">
        <f>SUM(R50:V50)</f>
        <v>0</v>
      </c>
      <c r="X50" s="4">
        <f>P50-W50</f>
        <v>12</v>
      </c>
      <c r="Y50" s="22">
        <f>((R50+S50)*S47)+(T50*T47)+(U50*U47)+(V50*V47)</f>
        <v>0</v>
      </c>
      <c r="Z50"/>
      <c r="AA50" s="7" t="s">
        <v>17</v>
      </c>
      <c r="AB50" s="42" t="s">
        <v>35</v>
      </c>
      <c r="AC50" s="4">
        <v>12</v>
      </c>
      <c r="AD50" s="4" t="s">
        <v>26</v>
      </c>
      <c r="AE50" s="25"/>
      <c r="AF50" s="25"/>
      <c r="AG50" s="25"/>
      <c r="AH50" s="25"/>
      <c r="AI50" s="25"/>
      <c r="AJ50" s="4">
        <f>SUM(AE50:AI50)</f>
        <v>0</v>
      </c>
      <c r="AK50" s="4">
        <f>AC50-AJ50</f>
        <v>12</v>
      </c>
      <c r="AL50" s="22">
        <f>((AE50+AF50)*AF47)+(AG50*AG47)+(AH50*AH47)+(AI50*AI47)</f>
        <v>0</v>
      </c>
    </row>
    <row r="51" spans="1:38" s="1" customFormat="1" x14ac:dyDescent="0.25">
      <c r="A51" s="7" t="s">
        <v>18</v>
      </c>
      <c r="B51" s="42" t="s">
        <v>35</v>
      </c>
      <c r="C51" s="4">
        <v>18</v>
      </c>
      <c r="D51" s="4" t="s">
        <v>27</v>
      </c>
      <c r="E51" s="25"/>
      <c r="F51" s="25"/>
      <c r="G51" s="25"/>
      <c r="H51" s="25"/>
      <c r="I51" s="25"/>
      <c r="J51" s="4">
        <f>SUM(E51:I51)</f>
        <v>0</v>
      </c>
      <c r="K51" s="4">
        <f>C51-J51</f>
        <v>18</v>
      </c>
      <c r="L51" s="22">
        <f>((E51+F51)*F47)+(G51*G47)+(H51*H47)+(I51*I47)</f>
        <v>0</v>
      </c>
      <c r="M51"/>
      <c r="N51" s="7" t="s">
        <v>18</v>
      </c>
      <c r="O51" s="42" t="s">
        <v>35</v>
      </c>
      <c r="P51" s="4">
        <v>18</v>
      </c>
      <c r="Q51" s="4" t="s">
        <v>27</v>
      </c>
      <c r="R51" s="25"/>
      <c r="S51" s="25"/>
      <c r="T51" s="25"/>
      <c r="U51" s="25"/>
      <c r="V51" s="25"/>
      <c r="W51" s="4">
        <f>SUM(R51:V51)</f>
        <v>0</v>
      </c>
      <c r="X51" s="4">
        <f>P51-W51</f>
        <v>18</v>
      </c>
      <c r="Y51" s="22">
        <f>((R51+S51)*S47)+(T51*T47)+(U51*U47)+(V51*V47)</f>
        <v>0</v>
      </c>
      <c r="Z51"/>
      <c r="AA51" s="7" t="s">
        <v>18</v>
      </c>
      <c r="AB51" s="42" t="s">
        <v>35</v>
      </c>
      <c r="AC51" s="4">
        <v>18</v>
      </c>
      <c r="AD51" s="4" t="s">
        <v>27</v>
      </c>
      <c r="AE51" s="25"/>
      <c r="AF51" s="25"/>
      <c r="AG51" s="25"/>
      <c r="AH51" s="25"/>
      <c r="AI51" s="25"/>
      <c r="AJ51" s="4">
        <f>SUM(AE51:AI51)</f>
        <v>0</v>
      </c>
      <c r="AK51" s="4">
        <f>AC51-AJ51</f>
        <v>18</v>
      </c>
      <c r="AL51" s="22">
        <f>((AE51+AF51)*AF47)+(AG51*AG47)+(AH51*AH47)+(AI51*AI47)</f>
        <v>0</v>
      </c>
    </row>
    <row r="52" spans="1:38" s="1" customFormat="1" ht="15.75" thickBot="1" x14ac:dyDescent="0.3">
      <c r="A52" s="8"/>
      <c r="B52" s="45"/>
      <c r="C52" s="5"/>
      <c r="D52" s="5"/>
      <c r="E52" s="5"/>
      <c r="F52" s="5"/>
      <c r="G52" s="5"/>
      <c r="H52" s="5"/>
      <c r="I52" s="5"/>
      <c r="J52" s="5"/>
      <c r="K52" s="5"/>
      <c r="L52" s="24"/>
      <c r="M52"/>
      <c r="N52" s="8"/>
      <c r="O52" s="45"/>
      <c r="P52" s="5"/>
      <c r="Q52" s="5"/>
      <c r="R52" s="5"/>
      <c r="S52" s="5"/>
      <c r="T52" s="5"/>
      <c r="U52" s="5"/>
      <c r="V52" s="5"/>
      <c r="W52" s="5"/>
      <c r="X52" s="5"/>
      <c r="Y52" s="24"/>
      <c r="Z52"/>
      <c r="AA52" s="8"/>
      <c r="AB52" s="45"/>
      <c r="AC52" s="5"/>
      <c r="AD52" s="5"/>
      <c r="AE52" s="5"/>
      <c r="AF52" s="5"/>
      <c r="AG52" s="5"/>
      <c r="AH52" s="5"/>
      <c r="AI52" s="5"/>
      <c r="AJ52" s="5"/>
      <c r="AK52" s="5"/>
      <c r="AL52" s="24"/>
    </row>
    <row r="53" spans="1:38" s="1" customFormat="1" ht="15.75" thickBot="1" x14ac:dyDescent="0.3">
      <c r="A53" s="85" t="s">
        <v>24</v>
      </c>
      <c r="B53" s="86"/>
      <c r="C53" s="17">
        <f>SUM(L48:L51)</f>
        <v>0</v>
      </c>
      <c r="D53" s="18">
        <f>SUM(E48:E51)</f>
        <v>0</v>
      </c>
      <c r="E53" s="19" t="s">
        <v>29</v>
      </c>
      <c r="F53" s="18"/>
      <c r="G53" s="18"/>
      <c r="H53" s="18"/>
      <c r="I53" s="18"/>
      <c r="J53" s="17">
        <f>SUM(J48:J51)</f>
        <v>0</v>
      </c>
      <c r="K53" s="46">
        <f>SUM(K48:K51)</f>
        <v>48</v>
      </c>
      <c r="L53" s="20">
        <f>SUM(L48:L51)</f>
        <v>0</v>
      </c>
      <c r="M53"/>
      <c r="N53" s="85" t="s">
        <v>24</v>
      </c>
      <c r="O53" s="86"/>
      <c r="P53" s="17">
        <f>SUM(Y48:Y51)</f>
        <v>0</v>
      </c>
      <c r="Q53" s="18">
        <f>SUM(R48:R51)</f>
        <v>0</v>
      </c>
      <c r="R53" s="19" t="s">
        <v>29</v>
      </c>
      <c r="S53" s="18"/>
      <c r="T53" s="18"/>
      <c r="U53" s="18"/>
      <c r="V53" s="18"/>
      <c r="W53" s="17">
        <f>SUM(W48:W51)</f>
        <v>0</v>
      </c>
      <c r="X53" s="46">
        <f>SUM(X48:X51)</f>
        <v>48</v>
      </c>
      <c r="Y53" s="20">
        <f>SUM(Y48:Y51)</f>
        <v>0</v>
      </c>
      <c r="Z53"/>
      <c r="AA53" s="85" t="s">
        <v>24</v>
      </c>
      <c r="AB53" s="86"/>
      <c r="AC53" s="17">
        <f>SUM(AL48:AL51)</f>
        <v>0</v>
      </c>
      <c r="AD53" s="18">
        <f>SUM(AE48:AE51)</f>
        <v>0</v>
      </c>
      <c r="AE53" s="19" t="s">
        <v>29</v>
      </c>
      <c r="AF53" s="18"/>
      <c r="AG53" s="18"/>
      <c r="AH53" s="18"/>
      <c r="AI53" s="18"/>
      <c r="AJ53" s="17">
        <f>SUM(AJ48:AJ51)</f>
        <v>0</v>
      </c>
      <c r="AK53" s="46">
        <f>SUM(AK48:AK51)</f>
        <v>48</v>
      </c>
      <c r="AL53" s="20">
        <f>SUM(AL48:AL51)</f>
        <v>0</v>
      </c>
    </row>
  </sheetData>
  <mergeCells count="36">
    <mergeCell ref="A1:L1"/>
    <mergeCell ref="N1:Y1"/>
    <mergeCell ref="AA1:AL1"/>
    <mergeCell ref="A8:B8"/>
    <mergeCell ref="N8:O8"/>
    <mergeCell ref="AA8:AB8"/>
    <mergeCell ref="A46:L46"/>
    <mergeCell ref="N46:Y46"/>
    <mergeCell ref="AA46:AL46"/>
    <mergeCell ref="A53:B53"/>
    <mergeCell ref="N53:O53"/>
    <mergeCell ref="AA53:AB53"/>
    <mergeCell ref="A37:L37"/>
    <mergeCell ref="N37:Y37"/>
    <mergeCell ref="AA37:AL37"/>
    <mergeCell ref="A44:B44"/>
    <mergeCell ref="N44:O44"/>
    <mergeCell ref="AA44:AB44"/>
    <mergeCell ref="A28:L28"/>
    <mergeCell ref="N28:Y28"/>
    <mergeCell ref="AA28:AL28"/>
    <mergeCell ref="A35:B35"/>
    <mergeCell ref="N35:O35"/>
    <mergeCell ref="AA35:AB35"/>
    <mergeCell ref="A19:L19"/>
    <mergeCell ref="N19:Y19"/>
    <mergeCell ref="AA19:AL19"/>
    <mergeCell ref="A26:B26"/>
    <mergeCell ref="N26:O26"/>
    <mergeCell ref="AA26:AB26"/>
    <mergeCell ref="A10:L10"/>
    <mergeCell ref="N10:Y10"/>
    <mergeCell ref="AA10:AL10"/>
    <mergeCell ref="A17:B17"/>
    <mergeCell ref="N17:O17"/>
    <mergeCell ref="AA17:AB17"/>
  </mergeCells>
  <conditionalFormatting sqref="P17 Y17 C17 Y35 C35 L35 C44 Y44 L44 P44 AL35 P35 AL26 AC35 Y26 AC26 L26 P26 L17 C26 AC17 AL17 C53 AL53 Y53 AC53 L53 P53 AL44 AC44 P8 Y8 C8 L8 AC8 AL8">
    <cfRule type="cellIs" dxfId="8" priority="5" operator="lessThan">
      <formula>384</formula>
    </cfRule>
    <cfRule type="cellIs" dxfId="7" priority="6" operator="between">
      <formula>384</formula>
      <formula>415</formula>
    </cfRule>
    <cfRule type="cellIs" dxfId="6" priority="7" operator="between">
      <formula>416</formula>
      <formula>447</formula>
    </cfRule>
    <cfRule type="cellIs" dxfId="5" priority="8" operator="greaterThan">
      <formula>447</formula>
    </cfRule>
  </conditionalFormatting>
  <pageMargins left="0.7" right="0.7" top="0.75" bottom="0.75" header="0.3" footer="0.3"/>
  <pageSetup scale="13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
  <sheetViews>
    <sheetView tabSelected="1" workbookViewId="0">
      <selection activeCell="N17" sqref="N17"/>
    </sheetView>
  </sheetViews>
  <sheetFormatPr defaultColWidth="12.85546875" defaultRowHeight="15" x14ac:dyDescent="0.25"/>
  <cols>
    <col min="1" max="1" width="13.140625" style="1" bestFit="1" customWidth="1"/>
    <col min="2" max="2" width="6.5703125" style="1" bestFit="1" customWidth="1"/>
    <col min="3" max="3" width="5.85546875" style="2" bestFit="1" customWidth="1"/>
    <col min="4" max="4" width="10.7109375" style="2" bestFit="1" customWidth="1"/>
    <col min="5" max="11" width="3.140625" style="2" customWidth="1"/>
    <col min="12" max="12" width="4.42578125" style="2" bestFit="1" customWidth="1"/>
    <col min="13" max="13" width="5.140625" style="2" bestFit="1" customWidth="1"/>
    <col min="14" max="14" width="4.28515625" style="2" bestFit="1" customWidth="1"/>
    <col min="15" max="15" width="2.28515625" style="6" customWidth="1"/>
    <col min="16" max="16" width="12.85546875" style="10"/>
    <col min="17" max="17" width="4" style="10" bestFit="1" customWidth="1"/>
    <col min="18" max="18" width="4.5703125" bestFit="1" customWidth="1"/>
  </cols>
  <sheetData>
    <row r="1" spans="1:19" ht="15.75" thickBot="1" x14ac:dyDescent="0.3">
      <c r="A1" s="92" t="s">
        <v>42</v>
      </c>
      <c r="B1" s="93"/>
      <c r="C1" s="93"/>
      <c r="D1" s="93"/>
      <c r="E1" s="93"/>
      <c r="F1" s="93"/>
      <c r="G1" s="93"/>
      <c r="H1" s="93"/>
      <c r="I1" s="93"/>
      <c r="J1" s="93"/>
      <c r="K1" s="93"/>
      <c r="L1" s="93"/>
      <c r="M1" s="93"/>
      <c r="N1" s="94"/>
      <c r="P1" s="76" t="s">
        <v>23</v>
      </c>
      <c r="Q1" s="13">
        <f>500*0.97</f>
        <v>485</v>
      </c>
      <c r="R1" s="77">
        <f>Q1/500</f>
        <v>0.97</v>
      </c>
      <c r="S1" s="12"/>
    </row>
    <row r="2" spans="1:19" s="1" customFormat="1" x14ac:dyDescent="0.25">
      <c r="A2" s="35" t="s">
        <v>7</v>
      </c>
      <c r="B2" s="40" t="s">
        <v>31</v>
      </c>
      <c r="C2" s="13" t="s">
        <v>0</v>
      </c>
      <c r="D2" s="13" t="s">
        <v>8</v>
      </c>
      <c r="E2" s="13" t="s">
        <v>1</v>
      </c>
      <c r="F2" s="13">
        <v>10</v>
      </c>
      <c r="G2" s="13">
        <v>9</v>
      </c>
      <c r="H2" s="13">
        <v>8</v>
      </c>
      <c r="I2" s="13">
        <v>7</v>
      </c>
      <c r="J2" s="13">
        <v>6</v>
      </c>
      <c r="K2" s="13">
        <v>5</v>
      </c>
      <c r="L2" s="13" t="s">
        <v>14</v>
      </c>
      <c r="M2" s="13" t="s">
        <v>2</v>
      </c>
      <c r="N2" s="36" t="s">
        <v>13</v>
      </c>
      <c r="O2" s="6"/>
      <c r="P2" s="78" t="s">
        <v>19</v>
      </c>
      <c r="Q2" s="3">
        <f>500*0.94</f>
        <v>470</v>
      </c>
      <c r="R2" s="80">
        <f t="shared" ref="R2:R5" si="0">Q2/500</f>
        <v>0.94</v>
      </c>
      <c r="S2" s="12"/>
    </row>
    <row r="3" spans="1:19" x14ac:dyDescent="0.25">
      <c r="A3" s="7" t="s">
        <v>3</v>
      </c>
      <c r="B3" s="41" t="s">
        <v>32</v>
      </c>
      <c r="C3" s="4">
        <v>10</v>
      </c>
      <c r="D3" s="4" t="s">
        <v>9</v>
      </c>
      <c r="E3" s="31"/>
      <c r="F3" s="31"/>
      <c r="G3" s="31"/>
      <c r="H3" s="25"/>
      <c r="I3" s="25"/>
      <c r="J3" s="25"/>
      <c r="K3" s="25"/>
      <c r="L3" s="4">
        <f>SUM(E3:K3)</f>
        <v>0</v>
      </c>
      <c r="M3" s="4">
        <f>C3-L3</f>
        <v>10</v>
      </c>
      <c r="N3" s="22">
        <f>((E3+F3)*F2)+(G3*G2)+(H3*H2)+(I3*I2)+(J3*J2)+(K3*K2)</f>
        <v>0</v>
      </c>
      <c r="P3" s="79" t="s">
        <v>20</v>
      </c>
      <c r="Q3" s="3">
        <v>445</v>
      </c>
      <c r="R3" s="81">
        <f t="shared" si="0"/>
        <v>0.89</v>
      </c>
      <c r="S3" s="12"/>
    </row>
    <row r="4" spans="1:19" x14ac:dyDescent="0.25">
      <c r="A4" s="7" t="s">
        <v>4</v>
      </c>
      <c r="B4" s="41" t="s">
        <v>32</v>
      </c>
      <c r="C4" s="4">
        <v>10</v>
      </c>
      <c r="D4" s="4" t="s">
        <v>10</v>
      </c>
      <c r="E4" s="31"/>
      <c r="F4" s="31"/>
      <c r="G4" s="31"/>
      <c r="H4" s="25"/>
      <c r="I4" s="25"/>
      <c r="J4" s="25"/>
      <c r="K4" s="25"/>
      <c r="L4" s="4">
        <f>SUM(E4:K4)</f>
        <v>0</v>
      </c>
      <c r="M4" s="4">
        <f t="shared" ref="M4:M6" si="1">C4-L4</f>
        <v>10</v>
      </c>
      <c r="N4" s="26">
        <f>((E4+F4)*F2)+(G4*G2)+(H4*H2)+(I4*I2)+(J4*J2)+(K4*K2)</f>
        <v>0</v>
      </c>
      <c r="P4" s="74" t="s">
        <v>21</v>
      </c>
      <c r="Q4" s="3">
        <f>500*0.84</f>
        <v>420</v>
      </c>
      <c r="R4" s="75">
        <f t="shared" si="0"/>
        <v>0.84</v>
      </c>
      <c r="S4" s="12"/>
    </row>
    <row r="5" spans="1:19" ht="15.75" thickBot="1" x14ac:dyDescent="0.3">
      <c r="A5" s="7" t="s">
        <v>5</v>
      </c>
      <c r="B5" s="41" t="s">
        <v>33</v>
      </c>
      <c r="C5" s="4">
        <v>10</v>
      </c>
      <c r="D5" s="4" t="s">
        <v>11</v>
      </c>
      <c r="E5" s="31"/>
      <c r="F5" s="31"/>
      <c r="G5" s="31"/>
      <c r="H5" s="31"/>
      <c r="I5" s="25"/>
      <c r="J5" s="25"/>
      <c r="K5" s="25"/>
      <c r="L5" s="4">
        <f>SUM(E5:K5)</f>
        <v>0</v>
      </c>
      <c r="M5" s="4">
        <f t="shared" si="1"/>
        <v>10</v>
      </c>
      <c r="N5" s="22">
        <f>((E5+F5)*F2)+(G5*G2)+(H5*H2)+(I5*I2)+(J5*J2)+(K5*K2)</f>
        <v>0</v>
      </c>
      <c r="P5" s="72" t="s">
        <v>22</v>
      </c>
      <c r="Q5" s="14">
        <v>0</v>
      </c>
      <c r="R5" s="73">
        <f t="shared" si="0"/>
        <v>0</v>
      </c>
      <c r="S5" s="12"/>
    </row>
    <row r="6" spans="1:19" x14ac:dyDescent="0.25">
      <c r="A6" s="7" t="s">
        <v>6</v>
      </c>
      <c r="B6" s="42" t="s">
        <v>34</v>
      </c>
      <c r="C6" s="4">
        <v>20</v>
      </c>
      <c r="D6" s="4" t="s">
        <v>12</v>
      </c>
      <c r="E6" s="31"/>
      <c r="F6" s="31"/>
      <c r="G6" s="31"/>
      <c r="H6" s="31"/>
      <c r="I6" s="31"/>
      <c r="J6" s="25"/>
      <c r="K6" s="25"/>
      <c r="L6" s="4">
        <f>SUM(E6:K6)</f>
        <v>0</v>
      </c>
      <c r="M6" s="4">
        <f t="shared" si="1"/>
        <v>20</v>
      </c>
      <c r="N6" s="26">
        <f>((E6+F6)*F2)+(G6*G2)+(H6*H2)+(I6*I2)+(J6*J2)+(K6*K2)</f>
        <v>0</v>
      </c>
    </row>
    <row r="7" spans="1:19" ht="15.75" thickBot="1" x14ac:dyDescent="0.3">
      <c r="A7" s="37"/>
      <c r="B7" s="43"/>
      <c r="C7" s="38"/>
      <c r="D7" s="38"/>
      <c r="E7" s="38"/>
      <c r="F7" s="38"/>
      <c r="G7" s="38"/>
      <c r="H7" s="38"/>
      <c r="I7" s="38"/>
      <c r="J7" s="38"/>
      <c r="K7" s="38"/>
      <c r="L7" s="38"/>
      <c r="M7" s="38"/>
      <c r="N7" s="39"/>
    </row>
    <row r="8" spans="1:19" ht="15.75" thickBot="1" x14ac:dyDescent="0.3">
      <c r="A8" s="85" t="s">
        <v>24</v>
      </c>
      <c r="B8" s="95"/>
      <c r="C8" s="17">
        <f>SUM(N3:N6)</f>
        <v>0</v>
      </c>
      <c r="D8" s="18">
        <f>SUM(E3:E6)</f>
        <v>0</v>
      </c>
      <c r="E8" s="19" t="s">
        <v>29</v>
      </c>
      <c r="F8" s="18"/>
      <c r="G8" s="18"/>
      <c r="H8" s="18"/>
      <c r="I8" s="18"/>
      <c r="J8" s="18"/>
      <c r="K8" s="18"/>
      <c r="L8" s="17">
        <f>SUM(L3:L6)</f>
        <v>0</v>
      </c>
      <c r="M8" s="17">
        <f>SUM(M3:M6)</f>
        <v>50</v>
      </c>
      <c r="N8" s="20">
        <f>SUM(N3:N6)</f>
        <v>0</v>
      </c>
    </row>
    <row r="9" spans="1:19" ht="15.75" thickBot="1" x14ac:dyDescent="0.3"/>
    <row r="10" spans="1:19" ht="15.75" thickBot="1" x14ac:dyDescent="0.3">
      <c r="A10" s="92" t="s">
        <v>43</v>
      </c>
      <c r="B10" s="93"/>
      <c r="C10" s="93"/>
      <c r="D10" s="93"/>
      <c r="E10" s="93"/>
      <c r="F10" s="93"/>
      <c r="G10" s="93"/>
      <c r="H10" s="93"/>
      <c r="I10" s="93"/>
      <c r="J10" s="93"/>
      <c r="K10" s="93"/>
      <c r="L10" s="93"/>
      <c r="M10" s="93"/>
      <c r="N10" s="94"/>
    </row>
    <row r="11" spans="1:19" x14ac:dyDescent="0.25">
      <c r="A11" s="35" t="s">
        <v>7</v>
      </c>
      <c r="B11" s="40" t="s">
        <v>31</v>
      </c>
      <c r="C11" s="13" t="s">
        <v>0</v>
      </c>
      <c r="D11" s="13" t="s">
        <v>8</v>
      </c>
      <c r="E11" s="13" t="s">
        <v>1</v>
      </c>
      <c r="F11" s="13">
        <v>10</v>
      </c>
      <c r="G11" s="13">
        <v>9</v>
      </c>
      <c r="H11" s="13">
        <v>8</v>
      </c>
      <c r="I11" s="13">
        <v>7</v>
      </c>
      <c r="J11" s="13">
        <v>6</v>
      </c>
      <c r="K11" s="13">
        <v>5</v>
      </c>
      <c r="L11" s="13" t="s">
        <v>14</v>
      </c>
      <c r="M11" s="13" t="s">
        <v>2</v>
      </c>
      <c r="N11" s="36" t="s">
        <v>13</v>
      </c>
    </row>
    <row r="12" spans="1:19" x14ac:dyDescent="0.25">
      <c r="A12" s="7" t="s">
        <v>3</v>
      </c>
      <c r="B12" s="41" t="s">
        <v>32</v>
      </c>
      <c r="C12" s="4">
        <v>10</v>
      </c>
      <c r="D12" s="4" t="s">
        <v>9</v>
      </c>
      <c r="E12" s="31"/>
      <c r="F12" s="31"/>
      <c r="G12" s="31"/>
      <c r="H12" s="25"/>
      <c r="I12" s="25"/>
      <c r="J12" s="25"/>
      <c r="K12" s="25"/>
      <c r="L12" s="4">
        <f>SUM(E12:K12)</f>
        <v>0</v>
      </c>
      <c r="M12" s="4">
        <f>C12-L12</f>
        <v>10</v>
      </c>
      <c r="N12" s="22">
        <f>((E12+F12)*F11)+(G12*G11)+(H12*H11)+(I12*I11)+(J12*J11)+(K12*K11)</f>
        <v>0</v>
      </c>
    </row>
    <row r="13" spans="1:19" x14ac:dyDescent="0.25">
      <c r="A13" s="7" t="s">
        <v>4</v>
      </c>
      <c r="B13" s="41" t="s">
        <v>32</v>
      </c>
      <c r="C13" s="4">
        <v>10</v>
      </c>
      <c r="D13" s="4" t="s">
        <v>10</v>
      </c>
      <c r="E13" s="31"/>
      <c r="F13" s="31"/>
      <c r="G13" s="31"/>
      <c r="H13" s="25"/>
      <c r="I13" s="25"/>
      <c r="J13" s="25"/>
      <c r="K13" s="25"/>
      <c r="L13" s="4">
        <f>SUM(E13:K13)</f>
        <v>0</v>
      </c>
      <c r="M13" s="4">
        <f t="shared" ref="M13:M15" si="2">C13-L13</f>
        <v>10</v>
      </c>
      <c r="N13" s="26">
        <f>((E13+F13)*F11)+(G13*G11)+(H13*H11)+(I13*I11)+(J13*J11)+(K13*K11)</f>
        <v>0</v>
      </c>
    </row>
    <row r="14" spans="1:19" x14ac:dyDescent="0.25">
      <c r="A14" s="7" t="s">
        <v>5</v>
      </c>
      <c r="B14" s="41" t="s">
        <v>33</v>
      </c>
      <c r="C14" s="4">
        <v>10</v>
      </c>
      <c r="D14" s="4" t="s">
        <v>11</v>
      </c>
      <c r="E14" s="31"/>
      <c r="F14" s="31"/>
      <c r="G14" s="31"/>
      <c r="H14" s="31"/>
      <c r="I14" s="25"/>
      <c r="J14" s="25"/>
      <c r="K14" s="25"/>
      <c r="L14" s="4">
        <f>SUM(E14:K14)</f>
        <v>0</v>
      </c>
      <c r="M14" s="4">
        <f t="shared" si="2"/>
        <v>10</v>
      </c>
      <c r="N14" s="22">
        <f>((E14+F14)*F11)+(G14*G11)+(H14*H11)+(I14*I11)+(J14*J11)+(K14*K11)</f>
        <v>0</v>
      </c>
    </row>
    <row r="15" spans="1:19" x14ac:dyDescent="0.25">
      <c r="A15" s="7" t="s">
        <v>6</v>
      </c>
      <c r="B15" s="42" t="s">
        <v>34</v>
      </c>
      <c r="C15" s="4">
        <v>20</v>
      </c>
      <c r="D15" s="4" t="s">
        <v>12</v>
      </c>
      <c r="E15" s="31"/>
      <c r="F15" s="31"/>
      <c r="G15" s="31"/>
      <c r="H15" s="31"/>
      <c r="I15" s="31"/>
      <c r="J15" s="25"/>
      <c r="K15" s="25"/>
      <c r="L15" s="4">
        <f>SUM(E15:K15)</f>
        <v>0</v>
      </c>
      <c r="M15" s="4">
        <f t="shared" si="2"/>
        <v>20</v>
      </c>
      <c r="N15" s="26">
        <f>((E15+F15)*F11)+(G15*G11)+(H15*H11)+(I15*I11)+(J15*J11)+(K15*K11)</f>
        <v>0</v>
      </c>
    </row>
    <row r="16" spans="1:19" ht="15.75" thickBot="1" x14ac:dyDescent="0.3">
      <c r="A16" s="37"/>
      <c r="B16" s="43"/>
      <c r="C16" s="38"/>
      <c r="D16" s="38"/>
      <c r="E16" s="38"/>
      <c r="F16" s="38"/>
      <c r="G16" s="38"/>
      <c r="H16" s="38"/>
      <c r="I16" s="38"/>
      <c r="J16" s="38"/>
      <c r="K16" s="38"/>
      <c r="L16" s="38"/>
      <c r="M16" s="38"/>
      <c r="N16" s="39"/>
    </row>
    <row r="17" spans="1:19" ht="15.75" thickBot="1" x14ac:dyDescent="0.3">
      <c r="A17" s="85" t="s">
        <v>24</v>
      </c>
      <c r="B17" s="95"/>
      <c r="C17" s="17">
        <f>SUM(N12:N15)</f>
        <v>0</v>
      </c>
      <c r="D17" s="18">
        <f>SUM(E12:E15)</f>
        <v>0</v>
      </c>
      <c r="E17" s="19" t="s">
        <v>29</v>
      </c>
      <c r="F17" s="18"/>
      <c r="G17" s="18"/>
      <c r="H17" s="18"/>
      <c r="I17" s="18"/>
      <c r="J17" s="18"/>
      <c r="K17" s="18"/>
      <c r="L17" s="17">
        <f>SUM(L12:L15)</f>
        <v>0</v>
      </c>
      <c r="M17" s="17">
        <f>SUM(M12:M15)</f>
        <v>50</v>
      </c>
      <c r="N17" s="20">
        <f>SUM(N12:N15)</f>
        <v>0</v>
      </c>
    </row>
    <row r="18" spans="1:19" s="6" customFormat="1" ht="15.75" thickBot="1" x14ac:dyDescent="0.3">
      <c r="A18" s="1"/>
      <c r="B18" s="1"/>
      <c r="C18" s="2"/>
      <c r="D18" s="2"/>
      <c r="E18" s="2"/>
      <c r="F18" s="2"/>
      <c r="G18" s="2"/>
      <c r="H18" s="2"/>
      <c r="I18" s="2"/>
      <c r="J18" s="2"/>
      <c r="K18" s="2"/>
      <c r="L18" s="2"/>
      <c r="M18" s="2"/>
      <c r="N18" s="2"/>
      <c r="P18" s="9"/>
      <c r="Q18" s="9"/>
    </row>
    <row r="19" spans="1:19" s="6" customFormat="1" ht="15.75" thickBot="1" x14ac:dyDescent="0.3">
      <c r="A19" s="96" t="s">
        <v>44</v>
      </c>
      <c r="B19" s="97"/>
      <c r="C19" s="97"/>
      <c r="D19" s="97"/>
      <c r="E19" s="97"/>
      <c r="F19" s="97"/>
      <c r="G19" s="97"/>
      <c r="H19" s="97"/>
      <c r="I19" s="97"/>
      <c r="J19" s="97"/>
      <c r="K19" s="97"/>
      <c r="L19" s="97"/>
      <c r="M19" s="97"/>
      <c r="N19" s="98"/>
      <c r="P19" s="9"/>
      <c r="Q19" s="9"/>
      <c r="S19" s="44"/>
    </row>
    <row r="20" spans="1:19" s="6" customFormat="1" x14ac:dyDescent="0.25">
      <c r="A20" s="35" t="s">
        <v>7</v>
      </c>
      <c r="B20" s="40" t="s">
        <v>31</v>
      </c>
      <c r="C20" s="13" t="s">
        <v>0</v>
      </c>
      <c r="D20" s="13" t="s">
        <v>8</v>
      </c>
      <c r="E20" s="13" t="s">
        <v>1</v>
      </c>
      <c r="F20" s="13">
        <v>10</v>
      </c>
      <c r="G20" s="13">
        <v>9</v>
      </c>
      <c r="H20" s="13">
        <v>8</v>
      </c>
      <c r="I20" s="13">
        <v>7</v>
      </c>
      <c r="J20" s="13">
        <v>6</v>
      </c>
      <c r="K20" s="13">
        <v>5</v>
      </c>
      <c r="L20" s="13" t="s">
        <v>14</v>
      </c>
      <c r="M20" s="13" t="s">
        <v>2</v>
      </c>
      <c r="N20" s="36" t="s">
        <v>13</v>
      </c>
      <c r="P20" s="9"/>
      <c r="Q20" s="9"/>
      <c r="S20" s="44"/>
    </row>
    <row r="21" spans="1:19" s="6" customFormat="1" x14ac:dyDescent="0.25">
      <c r="A21" s="7" t="s">
        <v>3</v>
      </c>
      <c r="B21" s="41" t="s">
        <v>32</v>
      </c>
      <c r="C21" s="4">
        <v>10</v>
      </c>
      <c r="D21" s="4" t="s">
        <v>9</v>
      </c>
      <c r="E21" s="31"/>
      <c r="F21" s="31"/>
      <c r="G21" s="31"/>
      <c r="H21" s="25"/>
      <c r="I21" s="25"/>
      <c r="J21" s="25"/>
      <c r="K21" s="25"/>
      <c r="L21" s="4">
        <f>SUM(E21:K21)</f>
        <v>0</v>
      </c>
      <c r="M21" s="4">
        <f>C21-L21</f>
        <v>10</v>
      </c>
      <c r="N21" s="22">
        <f>((E21+F21)*F20)+(G21*G20)+(H21*H20)+(I21*I20)+(J21*J20)+(K21*K20)</f>
        <v>0</v>
      </c>
      <c r="P21" s="9"/>
      <c r="Q21" s="9"/>
      <c r="S21" s="44"/>
    </row>
    <row r="22" spans="1:19" s="6" customFormat="1" x14ac:dyDescent="0.25">
      <c r="A22" s="7" t="s">
        <v>4</v>
      </c>
      <c r="B22" s="41" t="s">
        <v>32</v>
      </c>
      <c r="C22" s="4">
        <v>10</v>
      </c>
      <c r="D22" s="4" t="s">
        <v>10</v>
      </c>
      <c r="E22" s="31"/>
      <c r="F22" s="31"/>
      <c r="G22" s="31"/>
      <c r="H22" s="25"/>
      <c r="I22" s="25"/>
      <c r="J22" s="25"/>
      <c r="K22" s="25"/>
      <c r="L22" s="4">
        <f>SUM(E22:K22)</f>
        <v>0</v>
      </c>
      <c r="M22" s="4">
        <f t="shared" ref="M22:M24" si="3">C22-L22</f>
        <v>10</v>
      </c>
      <c r="N22" s="26">
        <f>((E22+F22)*F20)+(G22*G20)+(H22*H20)+(I22*I20)+(J22*J20)+(K22*K20)</f>
        <v>0</v>
      </c>
      <c r="P22" s="9"/>
      <c r="Q22" s="9"/>
      <c r="S22" s="44"/>
    </row>
    <row r="23" spans="1:19" s="6" customFormat="1" x14ac:dyDescent="0.25">
      <c r="A23" s="7" t="s">
        <v>5</v>
      </c>
      <c r="B23" s="41" t="s">
        <v>33</v>
      </c>
      <c r="C23" s="4">
        <v>10</v>
      </c>
      <c r="D23" s="4" t="s">
        <v>11</v>
      </c>
      <c r="E23" s="31"/>
      <c r="F23" s="31"/>
      <c r="G23" s="31"/>
      <c r="H23" s="31"/>
      <c r="I23" s="25"/>
      <c r="J23" s="25"/>
      <c r="K23" s="25"/>
      <c r="L23" s="4">
        <f>SUM(E23:K23)</f>
        <v>0</v>
      </c>
      <c r="M23" s="4">
        <f t="shared" si="3"/>
        <v>10</v>
      </c>
      <c r="N23" s="22">
        <f>((E23+F23)*F20)+(G23*G20)+(H23*H20)+(I23*I20)+(J23*J20)+(K23*K20)</f>
        <v>0</v>
      </c>
      <c r="P23" s="9"/>
      <c r="Q23" s="9"/>
    </row>
    <row r="24" spans="1:19" s="6" customFormat="1" x14ac:dyDescent="0.25">
      <c r="A24" s="7" t="s">
        <v>6</v>
      </c>
      <c r="B24" s="42" t="s">
        <v>34</v>
      </c>
      <c r="C24" s="4">
        <v>20</v>
      </c>
      <c r="D24" s="4" t="s">
        <v>12</v>
      </c>
      <c r="E24" s="31"/>
      <c r="F24" s="31"/>
      <c r="G24" s="31"/>
      <c r="H24" s="31"/>
      <c r="I24" s="31"/>
      <c r="J24" s="25"/>
      <c r="K24" s="25"/>
      <c r="L24" s="4">
        <f>SUM(E24:K24)</f>
        <v>0</v>
      </c>
      <c r="M24" s="4">
        <f t="shared" si="3"/>
        <v>20</v>
      </c>
      <c r="N24" s="26">
        <f>((E24+F24)*F20)+(G24*G20)+(H24*H20)+(I24*I20)+(J24*J20)+(K24*K20)</f>
        <v>0</v>
      </c>
      <c r="P24" s="9"/>
      <c r="Q24" s="9"/>
    </row>
    <row r="25" spans="1:19" s="6" customFormat="1" ht="15.75" thickBot="1" x14ac:dyDescent="0.3">
      <c r="A25" s="37"/>
      <c r="B25" s="43"/>
      <c r="C25" s="38"/>
      <c r="D25" s="38"/>
      <c r="E25" s="38"/>
      <c r="F25" s="38"/>
      <c r="G25" s="38"/>
      <c r="H25" s="38"/>
      <c r="I25" s="38"/>
      <c r="J25" s="38"/>
      <c r="K25" s="38"/>
      <c r="L25" s="38"/>
      <c r="M25" s="38"/>
      <c r="N25" s="39"/>
      <c r="P25" s="9"/>
      <c r="Q25" s="9"/>
    </row>
    <row r="26" spans="1:19" ht="15.75" thickBot="1" x14ac:dyDescent="0.3">
      <c r="A26" s="85" t="s">
        <v>24</v>
      </c>
      <c r="B26" s="86"/>
      <c r="C26" s="17">
        <f>SUM(N21:N24)</f>
        <v>0</v>
      </c>
      <c r="D26" s="18">
        <f>SUM(E21:E24)</f>
        <v>0</v>
      </c>
      <c r="E26" s="19" t="s">
        <v>29</v>
      </c>
      <c r="F26" s="18"/>
      <c r="G26" s="18"/>
      <c r="H26" s="18"/>
      <c r="I26" s="18"/>
      <c r="J26" s="18"/>
      <c r="K26" s="18"/>
      <c r="L26" s="17">
        <f>SUM(L21:L24)</f>
        <v>0</v>
      </c>
      <c r="M26" s="17">
        <f>SUM(M21:M24)</f>
        <v>50</v>
      </c>
      <c r="N26" s="20">
        <f>SUM(N21:N24)</f>
        <v>0</v>
      </c>
      <c r="O26" s="10"/>
    </row>
    <row r="27" spans="1:19" ht="15.75" thickBot="1" x14ac:dyDescent="0.3">
      <c r="A27" s="58"/>
      <c r="B27" s="59"/>
      <c r="C27" s="59"/>
      <c r="D27" s="59"/>
      <c r="E27" s="59"/>
      <c r="F27" s="59"/>
      <c r="G27" s="59"/>
      <c r="H27" s="59"/>
      <c r="I27" s="59"/>
      <c r="J27" s="59"/>
      <c r="K27" s="59"/>
      <c r="L27" s="59"/>
      <c r="M27" s="10"/>
      <c r="N27" s="10"/>
      <c r="P27" s="76" t="s">
        <v>23</v>
      </c>
      <c r="Q27" s="13">
        <f>500*0.97</f>
        <v>485</v>
      </c>
      <c r="R27" s="77">
        <f>Q27/500</f>
        <v>0.97</v>
      </c>
    </row>
    <row r="28" spans="1:19" ht="15.75" thickBot="1" x14ac:dyDescent="0.3">
      <c r="A28" s="89" t="s">
        <v>45</v>
      </c>
      <c r="B28" s="90"/>
      <c r="C28" s="90"/>
      <c r="D28" s="90"/>
      <c r="E28" s="90"/>
      <c r="F28" s="90"/>
      <c r="G28" s="90"/>
      <c r="H28" s="90"/>
      <c r="I28" s="90"/>
      <c r="J28" s="90"/>
      <c r="K28" s="90"/>
      <c r="L28" s="90"/>
      <c r="M28" s="90"/>
      <c r="N28" s="91"/>
      <c r="P28" s="78" t="s">
        <v>19</v>
      </c>
      <c r="Q28" s="3">
        <f>500*0.94</f>
        <v>470</v>
      </c>
      <c r="R28" s="80">
        <f t="shared" ref="R28:R31" si="4">Q28/500</f>
        <v>0.94</v>
      </c>
    </row>
    <row r="29" spans="1:19" x14ac:dyDescent="0.25">
      <c r="A29" s="35" t="s">
        <v>7</v>
      </c>
      <c r="B29" s="40" t="s">
        <v>31</v>
      </c>
      <c r="C29" s="13" t="s">
        <v>0</v>
      </c>
      <c r="D29" s="13" t="s">
        <v>8</v>
      </c>
      <c r="E29" s="13" t="s">
        <v>1</v>
      </c>
      <c r="F29" s="13">
        <v>10</v>
      </c>
      <c r="G29" s="13">
        <v>9</v>
      </c>
      <c r="H29" s="13">
        <v>8</v>
      </c>
      <c r="I29" s="13">
        <v>7</v>
      </c>
      <c r="J29" s="13">
        <v>6</v>
      </c>
      <c r="K29" s="13">
        <v>5</v>
      </c>
      <c r="L29" s="13" t="s">
        <v>14</v>
      </c>
      <c r="M29" s="13" t="s">
        <v>2</v>
      </c>
      <c r="N29" s="36" t="s">
        <v>13</v>
      </c>
      <c r="P29" s="79" t="s">
        <v>20</v>
      </c>
      <c r="Q29" s="3">
        <f>500*0.89</f>
        <v>445</v>
      </c>
      <c r="R29" s="81">
        <f t="shared" si="4"/>
        <v>0.89</v>
      </c>
    </row>
    <row r="30" spans="1:19" x14ac:dyDescent="0.25">
      <c r="A30" s="7" t="s">
        <v>3</v>
      </c>
      <c r="B30" s="41" t="s">
        <v>32</v>
      </c>
      <c r="C30" s="4">
        <v>10</v>
      </c>
      <c r="D30" s="4" t="s">
        <v>9</v>
      </c>
      <c r="E30" s="31"/>
      <c r="F30" s="31"/>
      <c r="G30" s="31"/>
      <c r="H30" s="25"/>
      <c r="I30" s="25"/>
      <c r="J30" s="25"/>
      <c r="K30" s="25"/>
      <c r="L30" s="4">
        <f>SUM(E30:K30)</f>
        <v>0</v>
      </c>
      <c r="M30" s="4">
        <f>C30-L30</f>
        <v>10</v>
      </c>
      <c r="N30" s="22">
        <f>((E30+F30)*F29)+(G30*G29)+(H30*H29)+(I30*I29)+(J30*J29)+(K30*K29)</f>
        <v>0</v>
      </c>
      <c r="P30" s="74" t="s">
        <v>21</v>
      </c>
      <c r="Q30" s="3">
        <f>500*0.84</f>
        <v>420</v>
      </c>
      <c r="R30" s="75">
        <f t="shared" si="4"/>
        <v>0.84</v>
      </c>
    </row>
    <row r="31" spans="1:19" ht="15.75" thickBot="1" x14ac:dyDescent="0.3">
      <c r="A31" s="7" t="s">
        <v>4</v>
      </c>
      <c r="B31" s="41" t="s">
        <v>32</v>
      </c>
      <c r="C31" s="4">
        <v>10</v>
      </c>
      <c r="D31" s="4" t="s">
        <v>10</v>
      </c>
      <c r="E31" s="31"/>
      <c r="F31" s="31"/>
      <c r="G31" s="31"/>
      <c r="H31" s="25"/>
      <c r="I31" s="25"/>
      <c r="J31" s="25"/>
      <c r="K31" s="25"/>
      <c r="L31" s="4">
        <f>SUM(E31:K31)</f>
        <v>0</v>
      </c>
      <c r="M31" s="4">
        <f t="shared" ref="M31:M33" si="5">C31-L31</f>
        <v>10</v>
      </c>
      <c r="N31" s="22">
        <f>((E31+F31)*F29)+(G31*G29)+(H31*H29)+(I31*I29)+(J31*J29)+(K31*K29)</f>
        <v>0</v>
      </c>
      <c r="P31" s="72" t="s">
        <v>22</v>
      </c>
      <c r="Q31" s="14">
        <v>0</v>
      </c>
      <c r="R31" s="73">
        <f t="shared" si="4"/>
        <v>0</v>
      </c>
    </row>
    <row r="32" spans="1:19" x14ac:dyDescent="0.25">
      <c r="A32" s="7" t="s">
        <v>5</v>
      </c>
      <c r="B32" s="41" t="s">
        <v>33</v>
      </c>
      <c r="C32" s="4">
        <v>10</v>
      </c>
      <c r="D32" s="4" t="s">
        <v>11</v>
      </c>
      <c r="E32" s="31"/>
      <c r="F32" s="31"/>
      <c r="G32" s="31"/>
      <c r="H32" s="31"/>
      <c r="I32" s="25"/>
      <c r="J32" s="25"/>
      <c r="K32" s="25"/>
      <c r="L32" s="4">
        <f>SUM(E32:K32)</f>
        <v>0</v>
      </c>
      <c r="M32" s="4">
        <f t="shared" si="5"/>
        <v>10</v>
      </c>
      <c r="N32" s="22">
        <f>((E32+F32)*F29)+(G32*G29)+(H32*H29)+(I32*I29)+(J32*J29)+(K32*K29)</f>
        <v>0</v>
      </c>
    </row>
    <row r="33" spans="1:19" x14ac:dyDescent="0.25">
      <c r="A33" s="7" t="s">
        <v>6</v>
      </c>
      <c r="B33" s="42" t="s">
        <v>34</v>
      </c>
      <c r="C33" s="4">
        <v>20</v>
      </c>
      <c r="D33" s="4" t="s">
        <v>12</v>
      </c>
      <c r="E33" s="31"/>
      <c r="F33" s="31"/>
      <c r="G33" s="31"/>
      <c r="H33" s="31"/>
      <c r="I33" s="31"/>
      <c r="J33" s="25"/>
      <c r="K33" s="25"/>
      <c r="L33" s="4">
        <f>SUM(E33:K33)</f>
        <v>0</v>
      </c>
      <c r="M33" s="4">
        <f t="shared" si="5"/>
        <v>20</v>
      </c>
      <c r="N33" s="27">
        <f>((E33+F33)*F29)+(G33*G29)+(H33*H29)+(I33*I29)+(J33*J29)+(K33*K29)</f>
        <v>0</v>
      </c>
    </row>
    <row r="34" spans="1:19" ht="15.75" thickBot="1" x14ac:dyDescent="0.3">
      <c r="A34" s="8"/>
      <c r="B34" s="45"/>
      <c r="C34" s="5"/>
      <c r="D34" s="5"/>
      <c r="E34" s="5"/>
      <c r="F34" s="5"/>
      <c r="G34" s="5"/>
      <c r="H34" s="5"/>
      <c r="I34" s="5"/>
      <c r="J34" s="5"/>
      <c r="K34" s="5"/>
      <c r="L34" s="5"/>
      <c r="M34" s="5"/>
      <c r="N34" s="24"/>
    </row>
    <row r="35" spans="1:19" ht="15.75" thickBot="1" x14ac:dyDescent="0.3">
      <c r="A35" s="85" t="s">
        <v>24</v>
      </c>
      <c r="B35" s="86"/>
      <c r="C35" s="17">
        <f>SUM(N30:N33)</f>
        <v>0</v>
      </c>
      <c r="D35" s="18">
        <f>SUM(E30:E33)</f>
        <v>0</v>
      </c>
      <c r="E35" s="19" t="s">
        <v>29</v>
      </c>
      <c r="F35" s="18"/>
      <c r="G35" s="18"/>
      <c r="H35" s="18"/>
      <c r="I35" s="18"/>
      <c r="J35" s="18"/>
      <c r="K35" s="18"/>
      <c r="L35" s="17">
        <f>SUM(L30:L33)</f>
        <v>0</v>
      </c>
      <c r="M35" s="17">
        <f>SUM(M30:M33)</f>
        <v>50</v>
      </c>
      <c r="N35" s="20">
        <f>SUM(N30:N33)</f>
        <v>0</v>
      </c>
    </row>
    <row r="36" spans="1:19" ht="15.75" thickBot="1" x14ac:dyDescent="0.3"/>
    <row r="37" spans="1:19" ht="15.75" thickBot="1" x14ac:dyDescent="0.3">
      <c r="A37" s="89" t="s">
        <v>47</v>
      </c>
      <c r="B37" s="90"/>
      <c r="C37" s="90"/>
      <c r="D37" s="90"/>
      <c r="E37" s="90"/>
      <c r="F37" s="90"/>
      <c r="G37" s="90"/>
      <c r="H37" s="90"/>
      <c r="I37" s="90"/>
      <c r="J37" s="90"/>
      <c r="K37" s="90"/>
      <c r="L37" s="90"/>
      <c r="M37" s="90"/>
      <c r="N37" s="91"/>
    </row>
    <row r="38" spans="1:19" x14ac:dyDescent="0.25">
      <c r="A38" s="35" t="s">
        <v>7</v>
      </c>
      <c r="B38" s="40" t="s">
        <v>31</v>
      </c>
      <c r="C38" s="13" t="s">
        <v>0</v>
      </c>
      <c r="D38" s="13" t="s">
        <v>8</v>
      </c>
      <c r="E38" s="13" t="s">
        <v>1</v>
      </c>
      <c r="F38" s="13">
        <v>10</v>
      </c>
      <c r="G38" s="13">
        <v>9</v>
      </c>
      <c r="H38" s="13">
        <v>8</v>
      </c>
      <c r="I38" s="13">
        <v>7</v>
      </c>
      <c r="J38" s="13">
        <v>6</v>
      </c>
      <c r="K38" s="13">
        <v>5</v>
      </c>
      <c r="L38" s="13" t="s">
        <v>14</v>
      </c>
      <c r="M38" s="13" t="s">
        <v>2</v>
      </c>
      <c r="N38" s="36" t="s">
        <v>13</v>
      </c>
    </row>
    <row r="39" spans="1:19" x14ac:dyDescent="0.25">
      <c r="A39" s="7" t="s">
        <v>3</v>
      </c>
      <c r="B39" s="41" t="s">
        <v>32</v>
      </c>
      <c r="C39" s="4">
        <v>10</v>
      </c>
      <c r="D39" s="4" t="s">
        <v>9</v>
      </c>
      <c r="E39" s="31"/>
      <c r="F39" s="31"/>
      <c r="G39" s="31"/>
      <c r="H39" s="25"/>
      <c r="I39" s="25"/>
      <c r="J39" s="25"/>
      <c r="K39" s="25"/>
      <c r="L39" s="4">
        <f>SUM(E39:K39)</f>
        <v>0</v>
      </c>
      <c r="M39" s="4">
        <f>C39-L39</f>
        <v>10</v>
      </c>
      <c r="N39" s="27">
        <f>((E39+F39)*F38)+(G39*G38)+(H39*H38)+(I39*I38)+(J39*J38)+(K39*K38)</f>
        <v>0</v>
      </c>
    </row>
    <row r="40" spans="1:19" x14ac:dyDescent="0.25">
      <c r="A40" s="7" t="s">
        <v>4</v>
      </c>
      <c r="B40" s="41" t="s">
        <v>32</v>
      </c>
      <c r="C40" s="4">
        <v>10</v>
      </c>
      <c r="D40" s="4" t="s">
        <v>10</v>
      </c>
      <c r="E40" s="31"/>
      <c r="F40" s="31"/>
      <c r="G40" s="31"/>
      <c r="H40" s="25"/>
      <c r="I40" s="25"/>
      <c r="J40" s="25"/>
      <c r="K40" s="25"/>
      <c r="L40" s="4">
        <f>SUM(E40:K40)</f>
        <v>0</v>
      </c>
      <c r="M40" s="4">
        <f t="shared" ref="M40:M42" si="6">C40-L40</f>
        <v>10</v>
      </c>
      <c r="N40" s="27">
        <f>((E40+F40)*F38)+(G40*G38)+(H40*H38)+(I40*I38)+(J40*J38)+(K40*K38)</f>
        <v>0</v>
      </c>
      <c r="S40" s="34"/>
    </row>
    <row r="41" spans="1:19" x14ac:dyDescent="0.25">
      <c r="A41" s="7" t="s">
        <v>5</v>
      </c>
      <c r="B41" s="41" t="s">
        <v>33</v>
      </c>
      <c r="C41" s="4">
        <v>10</v>
      </c>
      <c r="D41" s="4" t="s">
        <v>11</v>
      </c>
      <c r="E41" s="31"/>
      <c r="F41" s="31"/>
      <c r="G41" s="31"/>
      <c r="H41" s="31"/>
      <c r="I41" s="25"/>
      <c r="J41" s="25"/>
      <c r="K41" s="25"/>
      <c r="L41" s="4">
        <f>SUM(E41:K41)</f>
        <v>0</v>
      </c>
      <c r="M41" s="4">
        <f t="shared" si="6"/>
        <v>10</v>
      </c>
      <c r="N41" s="22">
        <f>((E41+F41)*F38)+(G41*G38)+(H41*H38)+(I41*I38)+(J41*J38)+(K41*K38)</f>
        <v>0</v>
      </c>
    </row>
    <row r="42" spans="1:19" x14ac:dyDescent="0.25">
      <c r="A42" s="7" t="s">
        <v>6</v>
      </c>
      <c r="B42" s="42" t="s">
        <v>34</v>
      </c>
      <c r="C42" s="4">
        <v>20</v>
      </c>
      <c r="D42" s="4" t="s">
        <v>12</v>
      </c>
      <c r="E42" s="31"/>
      <c r="F42" s="31"/>
      <c r="G42" s="31"/>
      <c r="H42" s="31"/>
      <c r="I42" s="31"/>
      <c r="J42" s="25"/>
      <c r="K42" s="25"/>
      <c r="L42" s="4">
        <f>SUM(E42:K42)</f>
        <v>0</v>
      </c>
      <c r="M42" s="4">
        <f t="shared" si="6"/>
        <v>20</v>
      </c>
      <c r="N42" s="22">
        <f>((E42+F42)*F38)+(G42*G38)+(H42*H38)+(I42*I38)+(J42*J38)+(K42*K38)</f>
        <v>0</v>
      </c>
    </row>
    <row r="43" spans="1:19" ht="15.75" thickBot="1" x14ac:dyDescent="0.3">
      <c r="A43" s="8"/>
      <c r="B43" s="45"/>
      <c r="C43" s="5"/>
      <c r="D43" s="5"/>
      <c r="E43" s="5"/>
      <c r="F43" s="5"/>
      <c r="G43" s="5"/>
      <c r="H43" s="5"/>
      <c r="I43" s="5"/>
      <c r="J43" s="5"/>
      <c r="K43" s="5"/>
      <c r="L43" s="5"/>
      <c r="M43" s="5"/>
      <c r="N43" s="24"/>
    </row>
    <row r="44" spans="1:19" ht="15.75" thickBot="1" x14ac:dyDescent="0.3">
      <c r="A44" s="85" t="s">
        <v>24</v>
      </c>
      <c r="B44" s="86"/>
      <c r="C44" s="17">
        <f>SUM(N39:N42)</f>
        <v>0</v>
      </c>
      <c r="D44" s="18">
        <f>SUM(E39:E42)</f>
        <v>0</v>
      </c>
      <c r="E44" s="19" t="s">
        <v>29</v>
      </c>
      <c r="F44" s="18"/>
      <c r="G44" s="18"/>
      <c r="H44" s="18"/>
      <c r="I44" s="18"/>
      <c r="J44" s="18"/>
      <c r="K44" s="18"/>
      <c r="L44" s="17">
        <f>SUM(L39:L42)</f>
        <v>0</v>
      </c>
      <c r="M44" s="17">
        <f>SUM(M39:M42)</f>
        <v>50</v>
      </c>
      <c r="N44" s="20">
        <f>SUM(N39:N42)</f>
        <v>0</v>
      </c>
      <c r="O44" s="10"/>
    </row>
    <row r="45" spans="1:19" ht="15.75" thickBot="1" x14ac:dyDescent="0.3">
      <c r="A45" s="58"/>
      <c r="B45" s="59"/>
      <c r="C45" s="59"/>
      <c r="D45" s="59"/>
      <c r="E45" s="59"/>
      <c r="F45" s="59"/>
      <c r="G45" s="59"/>
      <c r="H45" s="59"/>
      <c r="I45" s="59"/>
      <c r="J45" s="59"/>
      <c r="K45" s="59"/>
      <c r="L45" s="59"/>
      <c r="M45" s="10"/>
      <c r="N45" s="10"/>
    </row>
    <row r="46" spans="1:19" ht="15.75" thickBot="1" x14ac:dyDescent="0.3">
      <c r="A46" s="89" t="s">
        <v>46</v>
      </c>
      <c r="B46" s="90"/>
      <c r="C46" s="90"/>
      <c r="D46" s="90"/>
      <c r="E46" s="90"/>
      <c r="F46" s="90"/>
      <c r="G46" s="90"/>
      <c r="H46" s="90"/>
      <c r="I46" s="90"/>
      <c r="J46" s="90"/>
      <c r="K46" s="90"/>
      <c r="L46" s="90"/>
      <c r="M46" s="90"/>
      <c r="N46" s="91"/>
    </row>
    <row r="47" spans="1:19" x14ac:dyDescent="0.25">
      <c r="A47" s="35" t="s">
        <v>7</v>
      </c>
      <c r="B47" s="40" t="s">
        <v>31</v>
      </c>
      <c r="C47" s="13" t="s">
        <v>0</v>
      </c>
      <c r="D47" s="13" t="s">
        <v>8</v>
      </c>
      <c r="E47" s="13" t="s">
        <v>1</v>
      </c>
      <c r="F47" s="13">
        <v>10</v>
      </c>
      <c r="G47" s="13">
        <v>9</v>
      </c>
      <c r="H47" s="13">
        <v>8</v>
      </c>
      <c r="I47" s="13">
        <v>7</v>
      </c>
      <c r="J47" s="13">
        <v>6</v>
      </c>
      <c r="K47" s="13">
        <v>5</v>
      </c>
      <c r="L47" s="13" t="s">
        <v>14</v>
      </c>
      <c r="M47" s="13" t="s">
        <v>2</v>
      </c>
      <c r="N47" s="36" t="s">
        <v>13</v>
      </c>
    </row>
    <row r="48" spans="1:19" x14ac:dyDescent="0.25">
      <c r="A48" s="7" t="s">
        <v>3</v>
      </c>
      <c r="B48" s="41" t="s">
        <v>32</v>
      </c>
      <c r="C48" s="4">
        <v>10</v>
      </c>
      <c r="D48" s="4" t="s">
        <v>9</v>
      </c>
      <c r="E48" s="31"/>
      <c r="F48" s="31"/>
      <c r="G48" s="31"/>
      <c r="H48" s="25"/>
      <c r="I48" s="25"/>
      <c r="J48" s="25"/>
      <c r="K48" s="25"/>
      <c r="L48" s="4">
        <f>SUM(E48:K48)</f>
        <v>0</v>
      </c>
      <c r="M48" s="4">
        <f>C48-L48</f>
        <v>10</v>
      </c>
      <c r="N48" s="22">
        <f>((E48+F48)*F47)+(G48*G47)+(H48*H47)+(I48*I47)+(J48*J47)+(K48*K47)</f>
        <v>0</v>
      </c>
    </row>
    <row r="49" spans="1:14" x14ac:dyDescent="0.25">
      <c r="A49" s="7" t="s">
        <v>4</v>
      </c>
      <c r="B49" s="41" t="s">
        <v>32</v>
      </c>
      <c r="C49" s="4">
        <v>10</v>
      </c>
      <c r="D49" s="4" t="s">
        <v>10</v>
      </c>
      <c r="E49" s="31"/>
      <c r="F49" s="31"/>
      <c r="G49" s="31"/>
      <c r="H49" s="25"/>
      <c r="I49" s="25"/>
      <c r="J49" s="25"/>
      <c r="K49" s="25"/>
      <c r="L49" s="4">
        <f>SUM(E49:K49)</f>
        <v>0</v>
      </c>
      <c r="M49" s="4">
        <f t="shared" ref="M49:M51" si="7">C49-L49</f>
        <v>10</v>
      </c>
      <c r="N49" s="22">
        <f>((E49+F49)*F47)+(G49*G47)+(H49*H47)+(I49*I47)+(J49*J47)+(K49*K47)</f>
        <v>0</v>
      </c>
    </row>
    <row r="50" spans="1:14" x14ac:dyDescent="0.25">
      <c r="A50" s="7" t="s">
        <v>5</v>
      </c>
      <c r="B50" s="41" t="s">
        <v>33</v>
      </c>
      <c r="C50" s="4">
        <v>10</v>
      </c>
      <c r="D50" s="4" t="s">
        <v>11</v>
      </c>
      <c r="E50" s="31"/>
      <c r="F50" s="31"/>
      <c r="G50" s="31"/>
      <c r="H50" s="31"/>
      <c r="I50" s="25"/>
      <c r="J50" s="25"/>
      <c r="K50" s="25"/>
      <c r="L50" s="4">
        <f>SUM(E50:K50)</f>
        <v>0</v>
      </c>
      <c r="M50" s="4">
        <f t="shared" si="7"/>
        <v>10</v>
      </c>
      <c r="N50" s="22">
        <f>((E50+F50)*F47)+(G50*G47)+(H50*H47)+(I50*I47)+(J50*J47)+(K50*K47)</f>
        <v>0</v>
      </c>
    </row>
    <row r="51" spans="1:14" x14ac:dyDescent="0.25">
      <c r="A51" s="7" t="s">
        <v>6</v>
      </c>
      <c r="B51" s="42" t="s">
        <v>34</v>
      </c>
      <c r="C51" s="4">
        <v>20</v>
      </c>
      <c r="D51" s="4" t="s">
        <v>12</v>
      </c>
      <c r="E51" s="31"/>
      <c r="F51" s="31"/>
      <c r="G51" s="31"/>
      <c r="H51" s="31"/>
      <c r="I51" s="31"/>
      <c r="J51" s="25"/>
      <c r="K51" s="25"/>
      <c r="L51" s="4">
        <f>SUM(E51:K51)</f>
        <v>0</v>
      </c>
      <c r="M51" s="4">
        <f t="shared" si="7"/>
        <v>20</v>
      </c>
      <c r="N51" s="27">
        <f>((E51+F51)*F47)+(G51*G47)+(H51*H47)+(I51*I47)+(J51*J47)+(K51*K47)</f>
        <v>0</v>
      </c>
    </row>
    <row r="52" spans="1:14" ht="15.75" thickBot="1" x14ac:dyDescent="0.3">
      <c r="A52" s="8"/>
      <c r="B52" s="45"/>
      <c r="C52" s="5"/>
      <c r="D52" s="5"/>
      <c r="E52" s="5"/>
      <c r="F52" s="5"/>
      <c r="G52" s="5"/>
      <c r="H52" s="5"/>
      <c r="I52" s="5"/>
      <c r="J52" s="5"/>
      <c r="K52" s="5"/>
      <c r="L52" s="5"/>
      <c r="M52" s="5"/>
      <c r="N52" s="24"/>
    </row>
    <row r="53" spans="1:14" ht="15.75" thickBot="1" x14ac:dyDescent="0.3">
      <c r="A53" s="85" t="s">
        <v>24</v>
      </c>
      <c r="B53" s="86"/>
      <c r="C53" s="17">
        <f>SUM(N48:N51)</f>
        <v>0</v>
      </c>
      <c r="D53" s="18">
        <f>SUM(E48:E51)</f>
        <v>0</v>
      </c>
      <c r="E53" s="19" t="s">
        <v>29</v>
      </c>
      <c r="F53" s="18"/>
      <c r="G53" s="18"/>
      <c r="H53" s="18"/>
      <c r="I53" s="18"/>
      <c r="J53" s="18"/>
      <c r="K53" s="18"/>
      <c r="L53" s="17">
        <f>SUM(L48:L51)</f>
        <v>0</v>
      </c>
      <c r="M53" s="17">
        <f>SUM(M48:M51)</f>
        <v>50</v>
      </c>
      <c r="N53" s="20">
        <f>SUM(N48:N51)</f>
        <v>0</v>
      </c>
    </row>
  </sheetData>
  <mergeCells count="12">
    <mergeCell ref="A35:B35"/>
    <mergeCell ref="A37:N37"/>
    <mergeCell ref="A44:B44"/>
    <mergeCell ref="A46:N46"/>
    <mergeCell ref="A53:B53"/>
    <mergeCell ref="A26:B26"/>
    <mergeCell ref="A28:N28"/>
    <mergeCell ref="A1:N1"/>
    <mergeCell ref="A8:B8"/>
    <mergeCell ref="A10:N10"/>
    <mergeCell ref="A17:B17"/>
    <mergeCell ref="A19:N19"/>
  </mergeCells>
  <conditionalFormatting sqref="N35 N44 N53 C35 C44 C53 N26 C26 N17 C17 Q27:Q31 Q1:Q5 N8 C8">
    <cfRule type="cellIs" dxfId="4" priority="6" operator="lessThan">
      <formula>420</formula>
    </cfRule>
    <cfRule type="cellIs" dxfId="3" priority="7" operator="between">
      <formula>420</formula>
      <formula>444</formula>
    </cfRule>
    <cfRule type="cellIs" dxfId="2" priority="8" operator="between">
      <formula>445</formula>
      <formula>469</formula>
    </cfRule>
    <cfRule type="cellIs" dxfId="1" priority="9" operator="between">
      <formula>470</formula>
      <formula>484</formula>
    </cfRule>
    <cfRule type="cellIs" dxfId="0" priority="10" operator="greaterThanOrEqual">
      <formula>485</formula>
    </cfRule>
  </conditionalFormatting>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PPC 2013</vt:lpstr>
      <vt:lpstr>Rifle 2013 (50 Shot)</vt:lpstr>
      <vt:lpstr>'PPC 2013'!Print_Area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dc:creator>
  <cp:lastModifiedBy>M215859</cp:lastModifiedBy>
  <cp:lastPrinted>2011-08-14T11:24:56Z</cp:lastPrinted>
  <dcterms:created xsi:type="dcterms:W3CDTF">2010-06-18T20:29:42Z</dcterms:created>
  <dcterms:modified xsi:type="dcterms:W3CDTF">2013-02-26T18:18:01Z</dcterms:modified>
</cp:coreProperties>
</file>